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295" yWindow="165" windowWidth="13890" windowHeight="11325" activeTab="1"/>
  </bookViews>
  <sheets>
    <sheet name="League Totals" sheetId="5" r:id="rId1"/>
    <sheet name="Season totals" sheetId="6" r:id="rId2"/>
  </sheets>
  <calcPr calcId="145621"/>
</workbook>
</file>

<file path=xl/calcChain.xml><?xml version="1.0" encoding="utf-8"?>
<calcChain xmlns="http://schemas.openxmlformats.org/spreadsheetml/2006/main">
  <c r="AK9" i="5" l="1"/>
  <c r="R41" i="6" l="1"/>
  <c r="R44" i="6" s="1"/>
  <c r="L41" i="6" l="1"/>
  <c r="L44" i="6" s="1"/>
  <c r="F41" i="6"/>
  <c r="F44" i="6" s="1"/>
  <c r="E41" i="6"/>
  <c r="E44" i="6" s="1"/>
  <c r="T280" i="5" l="1"/>
  <c r="T281" i="5" s="1"/>
  <c r="T272" i="5"/>
  <c r="T273" i="5" s="1"/>
  <c r="T289" i="5"/>
  <c r="AM280" i="5"/>
  <c r="AM272" i="5"/>
  <c r="AM264" i="5"/>
  <c r="AM256" i="5"/>
  <c r="AM240" i="5"/>
  <c r="AM224" i="5"/>
  <c r="AM200" i="5"/>
  <c r="AM176" i="5"/>
  <c r="AM168" i="5"/>
  <c r="AM160" i="5"/>
  <c r="AM152" i="5"/>
  <c r="AM128" i="5"/>
  <c r="AM120" i="5"/>
  <c r="AM104" i="5"/>
  <c r="AM88" i="5"/>
  <c r="AM80" i="5"/>
  <c r="AM72" i="5"/>
  <c r="AM56" i="5"/>
  <c r="AM48" i="5"/>
  <c r="AM40" i="5"/>
  <c r="AM32" i="5"/>
  <c r="AM16" i="5" l="1"/>
  <c r="AD280" i="5"/>
  <c r="AD272" i="5"/>
  <c r="AD168" i="5"/>
  <c r="AD128" i="5"/>
  <c r="AD152" i="5"/>
  <c r="AD160" i="5"/>
  <c r="AD264" i="5"/>
  <c r="AD256" i="5"/>
  <c r="AD240" i="5"/>
  <c r="AD224" i="5"/>
  <c r="AD200" i="5"/>
  <c r="AD176" i="5"/>
  <c r="AD120" i="5"/>
  <c r="AD104" i="5"/>
  <c r="AD88" i="5"/>
  <c r="AD80" i="5"/>
  <c r="AD72" i="5"/>
  <c r="AD56" i="5"/>
  <c r="AD48" i="5"/>
  <c r="AD40" i="5"/>
  <c r="AD32" i="5"/>
  <c r="AD16" i="5"/>
  <c r="T264" i="5"/>
  <c r="T88" i="5"/>
  <c r="T160" i="5"/>
  <c r="T224" i="5"/>
  <c r="T256" i="5"/>
  <c r="T240" i="5"/>
  <c r="T200" i="5"/>
  <c r="T176" i="5"/>
  <c r="T168" i="5"/>
  <c r="T152" i="5"/>
  <c r="T128" i="5"/>
  <c r="T120" i="5"/>
  <c r="T104" i="5"/>
  <c r="T80" i="5"/>
  <c r="T72" i="5"/>
  <c r="T56" i="5"/>
  <c r="T48" i="5"/>
  <c r="T40" i="5"/>
  <c r="T32" i="5"/>
  <c r="T16" i="5"/>
  <c r="AD127" i="5" l="1"/>
  <c r="AD255" i="5"/>
  <c r="AD247" i="5"/>
  <c r="AD239" i="5"/>
  <c r="AD231" i="5"/>
  <c r="AD223" i="5"/>
  <c r="AD215" i="5"/>
  <c r="AD199" i="5"/>
  <c r="AD183" i="5"/>
  <c r="AD175" i="5"/>
  <c r="AD167" i="5"/>
  <c r="AD143" i="5"/>
  <c r="AD103" i="5"/>
  <c r="AD87" i="5"/>
  <c r="AD79" i="5"/>
  <c r="AD55" i="5"/>
  <c r="AD39" i="5"/>
  <c r="AD31" i="5"/>
  <c r="AD15" i="5"/>
  <c r="T255" i="5"/>
  <c r="T247" i="5"/>
  <c r="T239" i="5"/>
  <c r="T231" i="5"/>
  <c r="T223" i="5"/>
  <c r="T215" i="5"/>
  <c r="T199" i="5"/>
  <c r="T183" i="5"/>
  <c r="T175" i="5"/>
  <c r="T167" i="5"/>
  <c r="T143" i="5"/>
  <c r="T127" i="5"/>
  <c r="T119" i="5"/>
  <c r="T103" i="5"/>
  <c r="T87" i="5"/>
  <c r="T79" i="5"/>
  <c r="T55" i="5"/>
  <c r="T39" i="5"/>
  <c r="T31" i="5"/>
  <c r="T15" i="5"/>
  <c r="T142" i="5" l="1"/>
  <c r="T206" i="5"/>
  <c r="T198" i="5"/>
  <c r="T190" i="5"/>
  <c r="T182" i="5"/>
  <c r="T166" i="5"/>
  <c r="T150" i="5"/>
  <c r="T118" i="5"/>
  <c r="T102" i="5"/>
  <c r="T86" i="5"/>
  <c r="T78" i="5"/>
  <c r="T70" i="5"/>
  <c r="T54" i="5"/>
  <c r="T46" i="5"/>
  <c r="T38" i="5"/>
  <c r="T30" i="5"/>
  <c r="AL153" i="5" l="1"/>
  <c r="AL217" i="5"/>
  <c r="AL209" i="5"/>
  <c r="AL201" i="5"/>
  <c r="AL193" i="5"/>
  <c r="AL185" i="5"/>
  <c r="AL177" i="5"/>
  <c r="AL169" i="5"/>
  <c r="AL145" i="5"/>
  <c r="AL121" i="5"/>
  <c r="AL105" i="5"/>
  <c r="AL89" i="5"/>
  <c r="AL81" i="5"/>
  <c r="AL73" i="5"/>
  <c r="AL57" i="5"/>
  <c r="AL49" i="5"/>
  <c r="AL41" i="5"/>
  <c r="AL33" i="5"/>
  <c r="AL17" i="5"/>
  <c r="AD150" i="5"/>
  <c r="AD214" i="5"/>
  <c r="AD206" i="5"/>
  <c r="AD198" i="5"/>
  <c r="AD182" i="5"/>
  <c r="AD190" i="5"/>
  <c r="AD174" i="5"/>
  <c r="AD166" i="5"/>
  <c r="AD142" i="5"/>
  <c r="AD118" i="5"/>
  <c r="AD102" i="5"/>
  <c r="AD86" i="5"/>
  <c r="AD78" i="5"/>
  <c r="AD70" i="5"/>
  <c r="AD54" i="5"/>
  <c r="AD46" i="5"/>
  <c r="AD38" i="5"/>
  <c r="AD30" i="5"/>
  <c r="AD14" i="5"/>
  <c r="T214" i="5"/>
  <c r="AK337" i="5" l="1"/>
  <c r="AD337" i="5"/>
  <c r="T337" i="5"/>
  <c r="H337" i="5"/>
  <c r="G337" i="5"/>
  <c r="AK329" i="5"/>
  <c r="AD329" i="5"/>
  <c r="T329" i="5"/>
  <c r="H329" i="5"/>
  <c r="G329" i="5"/>
  <c r="AK321" i="5"/>
  <c r="AD321" i="5"/>
  <c r="T321" i="5"/>
  <c r="H321" i="5"/>
  <c r="G321" i="5"/>
  <c r="AK313" i="5"/>
  <c r="AD313" i="5"/>
  <c r="T313" i="5"/>
  <c r="H313" i="5"/>
  <c r="G313" i="5"/>
  <c r="AK305" i="5"/>
  <c r="AD305" i="5"/>
  <c r="T305" i="5"/>
  <c r="H305" i="5"/>
  <c r="G305" i="5"/>
  <c r="AK297" i="5"/>
  <c r="AD297" i="5"/>
  <c r="T297" i="5"/>
  <c r="H297" i="5"/>
  <c r="G297" i="5"/>
  <c r="AD84" i="5" l="1"/>
  <c r="AD5" i="5" l="1"/>
  <c r="AD29" i="5"/>
  <c r="AD37" i="5"/>
  <c r="AD45" i="5"/>
  <c r="AD53" i="5"/>
  <c r="AD77" i="5"/>
  <c r="AD85" i="5"/>
  <c r="AD101" i="5"/>
  <c r="AD117" i="5"/>
  <c r="AD125" i="5"/>
  <c r="AD141" i="5"/>
  <c r="AD157" i="5"/>
  <c r="AD149" i="5"/>
  <c r="T157" i="5"/>
  <c r="T149" i="5"/>
  <c r="T141" i="5"/>
  <c r="T125" i="5"/>
  <c r="T117" i="5"/>
  <c r="T101" i="5"/>
  <c r="T85" i="5"/>
  <c r="T77" i="5"/>
  <c r="T53" i="5"/>
  <c r="T45" i="5"/>
  <c r="T37" i="5"/>
  <c r="T29" i="5"/>
  <c r="T5" i="5"/>
  <c r="AK289" i="5" l="1"/>
  <c r="AD289" i="5"/>
  <c r="H289" i="5"/>
  <c r="G289" i="5"/>
  <c r="AK281" i="5"/>
  <c r="AD281" i="5"/>
  <c r="H281" i="5"/>
  <c r="G281" i="5"/>
  <c r="AK273" i="5"/>
  <c r="AD273" i="5"/>
  <c r="H273" i="5"/>
  <c r="G273" i="5"/>
  <c r="AK265" i="5"/>
  <c r="AD265" i="5"/>
  <c r="T265" i="5"/>
  <c r="H265" i="5"/>
  <c r="G265" i="5"/>
  <c r="AK257" i="5"/>
  <c r="AD257" i="5"/>
  <c r="T257" i="5"/>
  <c r="H257" i="5"/>
  <c r="G257" i="5"/>
  <c r="AK249" i="5"/>
  <c r="AD249" i="5"/>
  <c r="T249" i="5"/>
  <c r="H249" i="5"/>
  <c r="G249" i="5"/>
  <c r="AK241" i="5"/>
  <c r="AD241" i="5"/>
  <c r="T241" i="5"/>
  <c r="H241" i="5"/>
  <c r="G241" i="5"/>
  <c r="AK233" i="5"/>
  <c r="AD233" i="5"/>
  <c r="T233" i="5"/>
  <c r="H233" i="5"/>
  <c r="G233" i="5"/>
  <c r="AK225" i="5"/>
  <c r="AD225" i="5"/>
  <c r="T225" i="5"/>
  <c r="H225" i="5"/>
  <c r="G225" i="5"/>
  <c r="AK217" i="5"/>
  <c r="AD217" i="5"/>
  <c r="T217" i="5"/>
  <c r="H217" i="5"/>
  <c r="G217" i="5"/>
  <c r="AK209" i="5"/>
  <c r="AD209" i="5"/>
  <c r="T209" i="5"/>
  <c r="H209" i="5"/>
  <c r="G209" i="5"/>
  <c r="AK201" i="5"/>
  <c r="AD201" i="5"/>
  <c r="T201" i="5"/>
  <c r="H201" i="5"/>
  <c r="G201" i="5"/>
  <c r="AK193" i="5"/>
  <c r="AD193" i="5"/>
  <c r="T193" i="5"/>
  <c r="H193" i="5"/>
  <c r="G193" i="5"/>
  <c r="AD132" i="5"/>
  <c r="T132" i="5"/>
  <c r="T137" i="5" s="1"/>
  <c r="AD124" i="5"/>
  <c r="T124" i="5"/>
  <c r="AD116" i="5"/>
  <c r="AD121" i="5" s="1"/>
  <c r="T116" i="5"/>
  <c r="T121" i="5" s="1"/>
  <c r="AD108" i="5"/>
  <c r="T108" i="5"/>
  <c r="AD100" i="5"/>
  <c r="T100" i="5"/>
  <c r="T105" i="5" s="1"/>
  <c r="AD92" i="5"/>
  <c r="AD97" i="5" s="1"/>
  <c r="T92" i="5"/>
  <c r="T97" i="5" s="1"/>
  <c r="T84" i="5"/>
  <c r="T89" i="5" s="1"/>
  <c r="AD76" i="5"/>
  <c r="AD81" i="5" s="1"/>
  <c r="T76" i="5"/>
  <c r="T81" i="5" s="1"/>
  <c r="AD68" i="5"/>
  <c r="AD73" i="5" s="1"/>
  <c r="T68" i="5"/>
  <c r="T73" i="5" s="1"/>
  <c r="AD60" i="5"/>
  <c r="T60" i="5"/>
  <c r="T65" i="5" s="1"/>
  <c r="AD52" i="5"/>
  <c r="AD57" i="5" s="1"/>
  <c r="T52" i="5"/>
  <c r="T57" i="5" s="1"/>
  <c r="AD44" i="5"/>
  <c r="T44" i="5"/>
  <c r="T49" i="5" s="1"/>
  <c r="AD36" i="5"/>
  <c r="AD41" i="5" s="1"/>
  <c r="T36" i="5"/>
  <c r="T41" i="5" s="1"/>
  <c r="AD28" i="5"/>
  <c r="T28" i="5"/>
  <c r="T33" i="5" s="1"/>
  <c r="AD20" i="5"/>
  <c r="T20" i="5"/>
  <c r="T25" i="5" s="1"/>
  <c r="AD12" i="5"/>
  <c r="AD17" i="5" s="1"/>
  <c r="T12" i="5"/>
  <c r="T17" i="5" s="1"/>
  <c r="AK185" i="5"/>
  <c r="AD185" i="5"/>
  <c r="T185" i="5"/>
  <c r="H185" i="5"/>
  <c r="G185" i="5"/>
  <c r="AK177" i="5"/>
  <c r="AD177" i="5"/>
  <c r="T177" i="5"/>
  <c r="H177" i="5"/>
  <c r="G177" i="5"/>
  <c r="AK169" i="5"/>
  <c r="AD169" i="5"/>
  <c r="T169" i="5"/>
  <c r="H169" i="5"/>
  <c r="G169" i="5"/>
  <c r="AK161" i="5"/>
  <c r="AD161" i="5"/>
  <c r="T161" i="5"/>
  <c r="H161" i="5"/>
  <c r="G161" i="5"/>
  <c r="AK153" i="5"/>
  <c r="AD153" i="5"/>
  <c r="T153" i="5"/>
  <c r="H153" i="5"/>
  <c r="G153" i="5"/>
  <c r="AK145" i="5"/>
  <c r="AD145" i="5"/>
  <c r="T145" i="5"/>
  <c r="H145" i="5"/>
  <c r="G145" i="5"/>
  <c r="AK137" i="5"/>
  <c r="AD137" i="5"/>
  <c r="H137" i="5"/>
  <c r="G137" i="5"/>
  <c r="AK129" i="5"/>
  <c r="AD129" i="5"/>
  <c r="T129" i="5"/>
  <c r="H129" i="5"/>
  <c r="G129" i="5"/>
  <c r="AK121" i="5"/>
  <c r="H121" i="5"/>
  <c r="G121" i="5"/>
  <c r="AK113" i="5"/>
  <c r="AD113" i="5"/>
  <c r="T113" i="5"/>
  <c r="H113" i="5"/>
  <c r="G113" i="5"/>
  <c r="AK105" i="5"/>
  <c r="AD105" i="5"/>
  <c r="H105" i="5"/>
  <c r="G105" i="5"/>
  <c r="AK97" i="5"/>
  <c r="H97" i="5"/>
  <c r="G97" i="5"/>
  <c r="AK89" i="5"/>
  <c r="AD89" i="5"/>
  <c r="H89" i="5"/>
  <c r="G89" i="5"/>
  <c r="AK81" i="5"/>
  <c r="H81" i="5"/>
  <c r="G81" i="5"/>
  <c r="AK73" i="5"/>
  <c r="H73" i="5"/>
  <c r="G73" i="5"/>
  <c r="AK65" i="5"/>
  <c r="AD65" i="5"/>
  <c r="H65" i="5"/>
  <c r="G65" i="5"/>
  <c r="AK57" i="5"/>
  <c r="H57" i="5"/>
  <c r="G57" i="5"/>
  <c r="AK49" i="5"/>
  <c r="AD49" i="5"/>
  <c r="H49" i="5"/>
  <c r="G49" i="5"/>
  <c r="AK41" i="5"/>
  <c r="H41" i="5"/>
  <c r="G41" i="5"/>
  <c r="H33" i="5"/>
  <c r="H25" i="5"/>
  <c r="H17" i="5"/>
  <c r="G33" i="5"/>
  <c r="G25" i="5"/>
  <c r="G17" i="5"/>
  <c r="G9" i="5"/>
  <c r="AK33" i="5"/>
  <c r="AD33" i="5"/>
  <c r="AK25" i="5"/>
  <c r="AD25" i="5"/>
  <c r="AK17" i="5"/>
  <c r="H9" i="5"/>
  <c r="AD4" i="5"/>
  <c r="AD9" i="5" s="1"/>
  <c r="T4" i="5"/>
  <c r="T9" i="5" s="1"/>
</calcChain>
</file>

<file path=xl/sharedStrings.xml><?xml version="1.0" encoding="utf-8"?>
<sst xmlns="http://schemas.openxmlformats.org/spreadsheetml/2006/main" count="3194" uniqueCount="84">
  <si>
    <t>Shooter #</t>
  </si>
  <si>
    <t>Time</t>
  </si>
  <si>
    <t>Score</t>
  </si>
  <si>
    <t>Hitfactor</t>
  </si>
  <si>
    <t>xrc7369</t>
  </si>
  <si>
    <t>xrc2140</t>
  </si>
  <si>
    <t>xrc6254</t>
  </si>
  <si>
    <t>xrc3265</t>
  </si>
  <si>
    <t>xrc4150</t>
  </si>
  <si>
    <t>xrc6080</t>
  </si>
  <si>
    <t>xrc7181</t>
  </si>
  <si>
    <t>xrc3702</t>
  </si>
  <si>
    <t>xrc3196</t>
  </si>
  <si>
    <t>xrc4272</t>
  </si>
  <si>
    <t>xrc6631</t>
  </si>
  <si>
    <t>xrc6005</t>
  </si>
  <si>
    <t>xrc2212</t>
  </si>
  <si>
    <t>xrc0300</t>
  </si>
  <si>
    <t>xrc0024</t>
  </si>
  <si>
    <t>xrc6080-2</t>
  </si>
  <si>
    <t>Time 1</t>
  </si>
  <si>
    <t>Total Time</t>
  </si>
  <si>
    <t>Time 2</t>
  </si>
  <si>
    <t>Total Hits</t>
  </si>
  <si>
    <t>X Count</t>
  </si>
  <si>
    <t>DNF</t>
  </si>
  <si>
    <t>Division</t>
  </si>
  <si>
    <t>Class</t>
  </si>
  <si>
    <t>Mens</t>
  </si>
  <si>
    <t>Women</t>
  </si>
  <si>
    <t>Stock</t>
  </si>
  <si>
    <t>Revolver</t>
  </si>
  <si>
    <t>Open</t>
  </si>
  <si>
    <t xml:space="preserve">Stock </t>
  </si>
  <si>
    <t>Divison</t>
  </si>
  <si>
    <t>Place</t>
  </si>
  <si>
    <t>Bullseye Total</t>
  </si>
  <si>
    <t>Tactical Total</t>
  </si>
  <si>
    <t>Steel Total</t>
  </si>
  <si>
    <t>Mystery Total</t>
  </si>
  <si>
    <t>TOTALS</t>
  </si>
  <si>
    <t>Date</t>
  </si>
  <si>
    <t xml:space="preserve">Points </t>
  </si>
  <si>
    <t>xrc5128</t>
  </si>
  <si>
    <t>xrc9223</t>
  </si>
  <si>
    <t>xrc1333</t>
  </si>
  <si>
    <t>xrc6034</t>
  </si>
  <si>
    <t xml:space="preserve">xrc0300 </t>
  </si>
  <si>
    <t>xrc1041</t>
  </si>
  <si>
    <t>xrc9241</t>
  </si>
  <si>
    <t>xrc5179</t>
  </si>
  <si>
    <t>xrc2072</t>
  </si>
  <si>
    <t>xrc3214</t>
  </si>
  <si>
    <t>xrc9302</t>
  </si>
  <si>
    <t>xrc5603</t>
  </si>
  <si>
    <t xml:space="preserve">Mens </t>
  </si>
  <si>
    <t xml:space="preserve">xrc1041 </t>
  </si>
  <si>
    <t>xrc5180</t>
  </si>
  <si>
    <t>xrc 5180</t>
  </si>
  <si>
    <t>xrc6083</t>
  </si>
  <si>
    <t>xrc4268</t>
  </si>
  <si>
    <t>xrc2299</t>
  </si>
  <si>
    <t>xrc 2299</t>
  </si>
  <si>
    <t>xcrc2043</t>
  </si>
  <si>
    <t>xrc2043</t>
  </si>
  <si>
    <t>5.979.07</t>
  </si>
  <si>
    <t>xrc2043-2</t>
  </si>
  <si>
    <t>xrc5050</t>
  </si>
  <si>
    <t>xrc6019</t>
  </si>
  <si>
    <t>XRC0300</t>
  </si>
  <si>
    <t>XRC5180</t>
  </si>
  <si>
    <t>XRC6019</t>
  </si>
  <si>
    <t>Bullseye  Finals</t>
  </si>
  <si>
    <t>Matches Shot</t>
  </si>
  <si>
    <t>#</t>
  </si>
  <si>
    <t>Tactical Finals</t>
  </si>
  <si>
    <t>Steel Totals</t>
  </si>
  <si>
    <t xml:space="preserve">Matches </t>
  </si>
  <si>
    <t>Bullseye</t>
  </si>
  <si>
    <t>Matches</t>
  </si>
  <si>
    <t>Tactical</t>
  </si>
  <si>
    <t>Shooter#</t>
  </si>
  <si>
    <t>Hit Factor</t>
  </si>
  <si>
    <t>Steel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</si>
</sst>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;@"/>
    <numFmt numFmtId="165" formatCode="0.00000"/>
    <numFmt numFmtId="166" formatCode="#,##0.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D2E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4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5" fillId="7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5" fillId="7" borderId="0" xfId="0" applyFont="1" applyFill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D2E4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37"/>
  <sheetViews>
    <sheetView topLeftCell="M1" zoomScale="90" zoomScaleNormal="90" workbookViewId="0">
      <pane ySplit="1" topLeftCell="A2" activePane="bottomLeft" state="frozen"/>
      <selection pane="bottomLeft" activeCell="AK4" sqref="AK4:AK9"/>
    </sheetView>
  </sheetViews>
  <sheetFormatPr defaultRowHeight="15.75" x14ac:dyDescent="0.25"/>
  <cols>
    <col min="1" max="1" width="2.7109375" style="21" customWidth="1"/>
    <col min="2" max="2" width="10" style="8" customWidth="1"/>
    <col min="3" max="3" width="9.140625" style="2"/>
    <col min="4" max="4" width="10.85546875" style="1" customWidth="1"/>
    <col min="5" max="8" width="9.140625" style="2"/>
    <col min="9" max="9" width="2.7109375" style="9" customWidth="1"/>
    <col min="10" max="12" width="9.140625" style="2" hidden="1" customWidth="1"/>
    <col min="13" max="13" width="10" style="2" customWidth="1"/>
    <col min="14" max="14" width="9.140625" style="2"/>
    <col min="15" max="15" width="10.42578125" style="1" customWidth="1"/>
    <col min="16" max="20" width="9.140625" style="2"/>
    <col min="21" max="21" width="2.7109375" style="9" customWidth="1"/>
    <col min="22" max="22" width="9.140625" style="2" hidden="1" customWidth="1"/>
    <col min="23" max="23" width="10" style="2" customWidth="1"/>
    <col min="24" max="24" width="9.140625" style="2"/>
    <col min="25" max="25" width="10.5703125" style="1" customWidth="1"/>
    <col min="26" max="29" width="9.140625" style="2"/>
    <col min="30" max="30" width="10.42578125" style="2" customWidth="1"/>
    <col min="31" max="31" width="2.7109375" style="9" customWidth="1"/>
    <col min="32" max="32" width="10" style="12" customWidth="1"/>
    <col min="33" max="33" width="9.140625" style="2"/>
    <col min="34" max="34" width="10.7109375" style="1" customWidth="1"/>
    <col min="37" max="39" width="11.7109375" customWidth="1"/>
  </cols>
  <sheetData>
    <row r="1" spans="1:39" ht="29.25" customHeight="1" x14ac:dyDescent="0.25">
      <c r="B1" s="43" t="s">
        <v>36</v>
      </c>
      <c r="C1" s="43"/>
      <c r="D1" s="43"/>
      <c r="E1" s="43"/>
      <c r="F1" s="43"/>
      <c r="G1" s="43"/>
      <c r="H1" s="43"/>
      <c r="I1" s="18"/>
      <c r="J1" s="16"/>
      <c r="K1" s="16"/>
      <c r="L1" s="16"/>
      <c r="M1" s="44" t="s">
        <v>37</v>
      </c>
      <c r="N1" s="44"/>
      <c r="O1" s="44"/>
      <c r="P1" s="44"/>
      <c r="Q1" s="44"/>
      <c r="R1" s="44"/>
      <c r="S1" s="44"/>
      <c r="T1" s="44"/>
      <c r="U1" s="18"/>
      <c r="V1" s="16"/>
      <c r="W1" s="41" t="s">
        <v>38</v>
      </c>
      <c r="X1" s="41"/>
      <c r="Y1" s="41"/>
      <c r="Z1" s="41"/>
      <c r="AA1" s="41"/>
      <c r="AB1" s="41"/>
      <c r="AC1" s="41"/>
      <c r="AD1" s="41"/>
      <c r="AE1" s="18"/>
      <c r="AF1" s="42" t="s">
        <v>39</v>
      </c>
      <c r="AG1" s="42"/>
      <c r="AH1" s="42"/>
      <c r="AI1" s="42"/>
      <c r="AJ1" s="42"/>
      <c r="AK1" s="42"/>
      <c r="AL1" s="22"/>
      <c r="AM1" s="25"/>
    </row>
    <row r="2" spans="1:39" ht="9" customHeight="1" x14ac:dyDescent="0.3">
      <c r="B2" s="10"/>
      <c r="C2" s="10"/>
      <c r="E2" s="10"/>
      <c r="F2" s="10"/>
      <c r="G2" s="10"/>
      <c r="H2" s="10"/>
      <c r="I2" s="19"/>
      <c r="J2" s="10"/>
      <c r="K2" s="10"/>
      <c r="L2" s="10"/>
      <c r="M2" s="10"/>
      <c r="N2" s="10"/>
      <c r="P2" s="10"/>
      <c r="Q2" s="10"/>
      <c r="R2" s="10"/>
      <c r="S2" s="10"/>
      <c r="T2" s="10"/>
      <c r="U2" s="19"/>
      <c r="V2" s="10"/>
      <c r="W2" s="10"/>
      <c r="X2" s="10"/>
      <c r="Z2" s="10"/>
      <c r="AA2" s="10"/>
      <c r="AB2" s="10"/>
      <c r="AC2" s="10"/>
      <c r="AD2" s="10"/>
      <c r="AE2" s="19"/>
      <c r="AF2" s="17"/>
      <c r="AG2" s="10"/>
    </row>
    <row r="3" spans="1:39" x14ac:dyDescent="0.25">
      <c r="B3" s="13" t="s">
        <v>41</v>
      </c>
      <c r="C3" s="14" t="s">
        <v>35</v>
      </c>
      <c r="D3" s="20" t="s">
        <v>0</v>
      </c>
      <c r="E3" s="3" t="s">
        <v>26</v>
      </c>
      <c r="F3" s="3" t="s">
        <v>27</v>
      </c>
      <c r="G3" s="3" t="s">
        <v>42</v>
      </c>
      <c r="H3" s="3" t="s">
        <v>24</v>
      </c>
      <c r="M3" s="13" t="s">
        <v>41</v>
      </c>
      <c r="N3" s="13" t="s">
        <v>35</v>
      </c>
      <c r="O3" s="20" t="s">
        <v>0</v>
      </c>
      <c r="P3" s="14" t="s">
        <v>34</v>
      </c>
      <c r="Q3" s="3" t="s">
        <v>27</v>
      </c>
      <c r="R3" s="3" t="s">
        <v>1</v>
      </c>
      <c r="S3" s="3" t="s">
        <v>2</v>
      </c>
      <c r="T3" s="3" t="s">
        <v>3</v>
      </c>
      <c r="W3" s="13" t="s">
        <v>41</v>
      </c>
      <c r="X3" s="13" t="s">
        <v>35</v>
      </c>
      <c r="Y3" s="20" t="s">
        <v>0</v>
      </c>
      <c r="Z3" s="14" t="s">
        <v>34</v>
      </c>
      <c r="AA3" s="3" t="s">
        <v>27</v>
      </c>
      <c r="AB3" s="3" t="s">
        <v>20</v>
      </c>
      <c r="AC3" s="3" t="s">
        <v>22</v>
      </c>
      <c r="AD3" s="3" t="s">
        <v>21</v>
      </c>
      <c r="AF3" s="13" t="s">
        <v>41</v>
      </c>
      <c r="AG3" s="13" t="s">
        <v>35</v>
      </c>
      <c r="AH3" s="20" t="s">
        <v>0</v>
      </c>
      <c r="AI3" s="14" t="s">
        <v>34</v>
      </c>
      <c r="AJ3" s="3" t="s">
        <v>27</v>
      </c>
      <c r="AK3" s="3" t="s">
        <v>23</v>
      </c>
      <c r="AL3" s="3" t="s">
        <v>21</v>
      </c>
      <c r="AM3" s="3" t="s">
        <v>3</v>
      </c>
    </row>
    <row r="4" spans="1:39" x14ac:dyDescent="0.25">
      <c r="A4" s="21">
        <v>1</v>
      </c>
      <c r="B4" s="11">
        <v>41762</v>
      </c>
      <c r="C4" s="5">
        <v>1</v>
      </c>
      <c r="D4" s="4" t="s">
        <v>8</v>
      </c>
      <c r="E4" s="5" t="s">
        <v>28</v>
      </c>
      <c r="F4" s="5" t="s">
        <v>30</v>
      </c>
      <c r="G4" s="5">
        <v>150</v>
      </c>
      <c r="H4" s="5">
        <v>10</v>
      </c>
      <c r="M4" s="11">
        <v>41762</v>
      </c>
      <c r="N4" s="5">
        <v>2</v>
      </c>
      <c r="O4" s="4" t="s">
        <v>8</v>
      </c>
      <c r="P4" s="5" t="s">
        <v>28</v>
      </c>
      <c r="Q4" s="5" t="s">
        <v>33</v>
      </c>
      <c r="R4" s="5">
        <v>7.99</v>
      </c>
      <c r="S4" s="5">
        <v>59</v>
      </c>
      <c r="T4" s="5">
        <f t="shared" ref="T4" si="0">S4/R4</f>
        <v>7.3842302878598245</v>
      </c>
      <c r="W4" s="11">
        <v>41762</v>
      </c>
      <c r="X4" s="5">
        <v>5</v>
      </c>
      <c r="Y4" s="4" t="s">
        <v>8</v>
      </c>
      <c r="Z4" s="5" t="s">
        <v>28</v>
      </c>
      <c r="AA4" s="5" t="s">
        <v>33</v>
      </c>
      <c r="AB4" s="5">
        <v>7.17</v>
      </c>
      <c r="AC4" s="5">
        <v>4.74</v>
      </c>
      <c r="AD4" s="5">
        <f t="shared" ref="AD4" si="1">AB4+AC4</f>
        <v>11.91</v>
      </c>
      <c r="AF4" s="11">
        <v>41762</v>
      </c>
      <c r="AG4" s="5">
        <v>2</v>
      </c>
      <c r="AH4" s="4" t="s">
        <v>8</v>
      </c>
      <c r="AI4" s="5" t="s">
        <v>28</v>
      </c>
      <c r="AJ4" s="5" t="s">
        <v>33</v>
      </c>
      <c r="AK4" s="5">
        <v>3</v>
      </c>
      <c r="AL4" s="5"/>
      <c r="AM4" s="5"/>
    </row>
    <row r="5" spans="1:39" x14ac:dyDescent="0.25">
      <c r="B5" s="11">
        <v>41797</v>
      </c>
      <c r="C5" s="5">
        <v>9</v>
      </c>
      <c r="D5" s="6" t="s">
        <v>8</v>
      </c>
      <c r="E5" s="6" t="s">
        <v>28</v>
      </c>
      <c r="F5" s="6" t="s">
        <v>30</v>
      </c>
      <c r="G5" s="6">
        <v>118</v>
      </c>
      <c r="H5" s="6">
        <v>6</v>
      </c>
      <c r="M5" s="11">
        <v>41797</v>
      </c>
      <c r="N5" s="5">
        <v>8</v>
      </c>
      <c r="O5" s="6" t="s">
        <v>8</v>
      </c>
      <c r="P5" s="6" t="s">
        <v>28</v>
      </c>
      <c r="Q5" s="7" t="s">
        <v>33</v>
      </c>
      <c r="R5" s="6">
        <v>17.649999999999999</v>
      </c>
      <c r="S5" s="6">
        <v>58</v>
      </c>
      <c r="T5" s="6">
        <f>S5/R5</f>
        <v>3.2861189801699719</v>
      </c>
      <c r="W5" s="11">
        <v>41797</v>
      </c>
      <c r="X5" s="5">
        <v>7</v>
      </c>
      <c r="Y5" s="6" t="s">
        <v>8</v>
      </c>
      <c r="Z5" s="6" t="s">
        <v>28</v>
      </c>
      <c r="AA5" s="7" t="s">
        <v>33</v>
      </c>
      <c r="AB5" s="6">
        <v>9.8699999999999992</v>
      </c>
      <c r="AC5" s="6">
        <v>30</v>
      </c>
      <c r="AD5" s="6">
        <f>AB5+AC5</f>
        <v>39.869999999999997</v>
      </c>
      <c r="AF5" s="11">
        <v>41797</v>
      </c>
      <c r="AG5" s="5"/>
      <c r="AH5" s="5" t="s">
        <v>8</v>
      </c>
      <c r="AI5" s="6" t="s">
        <v>28</v>
      </c>
      <c r="AJ5" s="7" t="s">
        <v>33</v>
      </c>
      <c r="AK5" s="5"/>
      <c r="AL5" s="5"/>
      <c r="AM5" s="5"/>
    </row>
    <row r="6" spans="1:39" x14ac:dyDescent="0.25">
      <c r="B6" s="11">
        <v>41832</v>
      </c>
      <c r="C6" s="5"/>
      <c r="D6" s="4"/>
      <c r="E6" s="5"/>
      <c r="F6" s="5"/>
      <c r="G6" s="5"/>
      <c r="H6" s="5"/>
      <c r="M6" s="11">
        <v>41832</v>
      </c>
      <c r="N6" s="5"/>
      <c r="O6" s="4"/>
      <c r="P6" s="5"/>
      <c r="Q6" s="5"/>
      <c r="R6" s="5"/>
      <c r="S6" s="5"/>
      <c r="T6" s="5"/>
      <c r="W6" s="11">
        <v>41832</v>
      </c>
      <c r="X6" s="5"/>
      <c r="Y6" s="4"/>
      <c r="Z6" s="5"/>
      <c r="AA6" s="5"/>
      <c r="AB6" s="5"/>
      <c r="AC6" s="5"/>
      <c r="AD6" s="5"/>
      <c r="AF6" s="11">
        <v>41832</v>
      </c>
      <c r="AG6" s="5"/>
      <c r="AH6" s="4"/>
      <c r="AI6" s="5"/>
      <c r="AJ6" s="5"/>
      <c r="AK6" s="5"/>
      <c r="AL6" s="5"/>
      <c r="AM6" s="5"/>
    </row>
    <row r="7" spans="1:39" x14ac:dyDescent="0.25">
      <c r="B7" s="11">
        <v>41853</v>
      </c>
      <c r="C7" s="5"/>
      <c r="D7" s="4"/>
      <c r="E7" s="5"/>
      <c r="F7" s="5"/>
      <c r="G7" s="5"/>
      <c r="H7" s="5"/>
      <c r="M7" s="11">
        <v>41853</v>
      </c>
      <c r="N7" s="5"/>
      <c r="O7" s="4"/>
      <c r="P7" s="5"/>
      <c r="Q7" s="5"/>
      <c r="R7" s="5"/>
      <c r="S7" s="5"/>
      <c r="T7" s="5"/>
      <c r="W7" s="11">
        <v>41853</v>
      </c>
      <c r="X7" s="5"/>
      <c r="Y7" s="4"/>
      <c r="Z7" s="5"/>
      <c r="AA7" s="5"/>
      <c r="AB7" s="5"/>
      <c r="AC7" s="5"/>
      <c r="AD7" s="5"/>
      <c r="AF7" s="11">
        <v>41853</v>
      </c>
      <c r="AG7" s="5"/>
      <c r="AH7" s="4"/>
      <c r="AI7" s="5"/>
      <c r="AJ7" s="5"/>
      <c r="AK7" s="5"/>
      <c r="AL7" s="5"/>
      <c r="AM7" s="5"/>
    </row>
    <row r="8" spans="1:39" x14ac:dyDescent="0.25">
      <c r="B8" s="11">
        <v>41888</v>
      </c>
      <c r="C8" s="5"/>
      <c r="D8" s="4"/>
      <c r="E8" s="5"/>
      <c r="F8" s="5"/>
      <c r="G8" s="5"/>
      <c r="H8" s="5"/>
      <c r="M8" s="11">
        <v>41888</v>
      </c>
      <c r="N8" s="5"/>
      <c r="O8" s="4"/>
      <c r="P8" s="5"/>
      <c r="Q8" s="5"/>
      <c r="R8" s="5"/>
      <c r="S8" s="5"/>
      <c r="T8" s="5"/>
      <c r="W8" s="11">
        <v>41888</v>
      </c>
      <c r="X8" s="5"/>
      <c r="Y8" s="4"/>
      <c r="Z8" s="5"/>
      <c r="AA8" s="5"/>
      <c r="AB8" s="5"/>
      <c r="AC8" s="5"/>
      <c r="AD8" s="5"/>
      <c r="AF8" s="11">
        <v>41888</v>
      </c>
    </row>
    <row r="9" spans="1:39" x14ac:dyDescent="0.25">
      <c r="B9" s="13" t="s">
        <v>40</v>
      </c>
      <c r="C9" s="5">
        <v>2</v>
      </c>
      <c r="D9" s="4" t="s">
        <v>8</v>
      </c>
      <c r="E9" s="5"/>
      <c r="F9" s="6" t="s">
        <v>30</v>
      </c>
      <c r="G9" s="15">
        <f>SUM(G4:G8)</f>
        <v>268</v>
      </c>
      <c r="H9" s="15">
        <f>SUM(H4:H8)</f>
        <v>16</v>
      </c>
      <c r="M9" s="13" t="s">
        <v>40</v>
      </c>
      <c r="N9" s="3">
        <v>2</v>
      </c>
      <c r="O9" s="4" t="s">
        <v>8</v>
      </c>
      <c r="P9" s="5"/>
      <c r="Q9" s="6" t="s">
        <v>30</v>
      </c>
      <c r="R9" s="5"/>
      <c r="S9" s="5"/>
      <c r="T9" s="15">
        <f>SUM(T4:T8)</f>
        <v>10.670349268029796</v>
      </c>
      <c r="W9" s="13" t="s">
        <v>40</v>
      </c>
      <c r="X9" s="3">
        <v>2</v>
      </c>
      <c r="Y9" s="4" t="s">
        <v>8</v>
      </c>
      <c r="Z9" s="5"/>
      <c r="AA9" s="6" t="s">
        <v>30</v>
      </c>
      <c r="AB9" s="5"/>
      <c r="AC9" s="5"/>
      <c r="AD9" s="15">
        <f>SUM(AD4:AD8)</f>
        <v>51.78</v>
      </c>
      <c r="AF9" s="13" t="s">
        <v>40</v>
      </c>
      <c r="AG9" s="3">
        <v>2</v>
      </c>
      <c r="AH9" s="4" t="s">
        <v>8</v>
      </c>
      <c r="AI9" s="5"/>
      <c r="AJ9" s="6" t="s">
        <v>30</v>
      </c>
      <c r="AK9" s="15">
        <f>SUM(AK4:AK8)</f>
        <v>3</v>
      </c>
      <c r="AL9" s="15"/>
      <c r="AM9" s="15"/>
    </row>
    <row r="10" spans="1:39" x14ac:dyDescent="0.25">
      <c r="M10" s="8"/>
      <c r="W10" s="8"/>
      <c r="AF10" s="8"/>
    </row>
    <row r="11" spans="1:39" x14ac:dyDescent="0.25">
      <c r="B11" s="13" t="s">
        <v>41</v>
      </c>
      <c r="C11" s="14" t="s">
        <v>35</v>
      </c>
      <c r="D11" s="20" t="s">
        <v>0</v>
      </c>
      <c r="E11" s="3" t="s">
        <v>26</v>
      </c>
      <c r="F11" s="3" t="s">
        <v>27</v>
      </c>
      <c r="G11" s="3" t="s">
        <v>42</v>
      </c>
      <c r="H11" s="3" t="s">
        <v>24</v>
      </c>
      <c r="M11" s="13" t="s">
        <v>41</v>
      </c>
      <c r="N11" s="13" t="s">
        <v>35</v>
      </c>
      <c r="O11" s="20" t="s">
        <v>0</v>
      </c>
      <c r="P11" s="14" t="s">
        <v>34</v>
      </c>
      <c r="Q11" s="3" t="s">
        <v>27</v>
      </c>
      <c r="R11" s="3" t="s">
        <v>1</v>
      </c>
      <c r="S11" s="3" t="s">
        <v>2</v>
      </c>
      <c r="T11" s="3" t="s">
        <v>3</v>
      </c>
      <c r="W11" s="13" t="s">
        <v>41</v>
      </c>
      <c r="X11" s="13" t="s">
        <v>35</v>
      </c>
      <c r="Y11" s="20" t="s">
        <v>0</v>
      </c>
      <c r="Z11" s="14" t="s">
        <v>34</v>
      </c>
      <c r="AA11" s="3" t="s">
        <v>27</v>
      </c>
      <c r="AB11" s="3" t="s">
        <v>20</v>
      </c>
      <c r="AC11" s="3" t="s">
        <v>22</v>
      </c>
      <c r="AD11" s="3" t="s">
        <v>21</v>
      </c>
      <c r="AF11" s="13" t="s">
        <v>41</v>
      </c>
      <c r="AG11" s="13" t="s">
        <v>35</v>
      </c>
      <c r="AH11" s="20" t="s">
        <v>0</v>
      </c>
      <c r="AI11" s="14" t="s">
        <v>34</v>
      </c>
      <c r="AJ11" s="3" t="s">
        <v>27</v>
      </c>
      <c r="AK11" s="3" t="s">
        <v>23</v>
      </c>
      <c r="AL11" s="3" t="s">
        <v>21</v>
      </c>
      <c r="AM11" s="3" t="s">
        <v>3</v>
      </c>
    </row>
    <row r="12" spans="1:39" x14ac:dyDescent="0.25">
      <c r="A12" s="21">
        <v>2</v>
      </c>
      <c r="B12" s="11">
        <v>41762</v>
      </c>
      <c r="C12" s="5">
        <v>2</v>
      </c>
      <c r="D12" s="4" t="s">
        <v>6</v>
      </c>
      <c r="E12" s="6" t="s">
        <v>28</v>
      </c>
      <c r="F12" s="6" t="s">
        <v>30</v>
      </c>
      <c r="G12" s="6">
        <v>149</v>
      </c>
      <c r="H12" s="6">
        <v>7</v>
      </c>
      <c r="M12" s="11">
        <v>41762</v>
      </c>
      <c r="N12" s="5">
        <v>1</v>
      </c>
      <c r="O12" s="4" t="s">
        <v>6</v>
      </c>
      <c r="P12" s="6" t="s">
        <v>28</v>
      </c>
      <c r="Q12" s="7" t="s">
        <v>33</v>
      </c>
      <c r="R12" s="6">
        <v>5.12</v>
      </c>
      <c r="S12" s="6">
        <v>48</v>
      </c>
      <c r="T12" s="6">
        <f t="shared" ref="T12" si="2">S12/R12</f>
        <v>9.375</v>
      </c>
      <c r="W12" s="11">
        <v>41762</v>
      </c>
      <c r="X12" s="5">
        <v>3</v>
      </c>
      <c r="Y12" s="4" t="s">
        <v>6</v>
      </c>
      <c r="Z12" s="6" t="s">
        <v>28</v>
      </c>
      <c r="AA12" s="7" t="s">
        <v>33</v>
      </c>
      <c r="AB12" s="6">
        <v>6.34</v>
      </c>
      <c r="AC12" s="6">
        <v>4.4400000000000004</v>
      </c>
      <c r="AD12" s="6">
        <f t="shared" ref="AD12" si="3">AB12+AC12</f>
        <v>10.780000000000001</v>
      </c>
      <c r="AF12" s="11">
        <v>41762</v>
      </c>
      <c r="AG12" s="5">
        <v>2</v>
      </c>
      <c r="AH12" s="4" t="s">
        <v>6</v>
      </c>
      <c r="AI12" s="6" t="s">
        <v>28</v>
      </c>
      <c r="AJ12" s="7" t="s">
        <v>33</v>
      </c>
      <c r="AK12" s="5">
        <v>3</v>
      </c>
      <c r="AL12" s="5"/>
      <c r="AM12" s="5"/>
    </row>
    <row r="13" spans="1:39" x14ac:dyDescent="0.25">
      <c r="B13" s="11">
        <v>41797</v>
      </c>
      <c r="C13" s="5"/>
      <c r="D13" s="4"/>
      <c r="E13" s="5"/>
      <c r="F13" s="5"/>
      <c r="G13" s="5"/>
      <c r="H13" s="5"/>
      <c r="M13" s="11">
        <v>41797</v>
      </c>
      <c r="N13" s="5"/>
      <c r="O13" s="4"/>
      <c r="P13" s="5"/>
      <c r="Q13" s="5"/>
      <c r="R13" s="5"/>
      <c r="S13" s="5"/>
      <c r="T13" s="5"/>
      <c r="W13" s="11">
        <v>41797</v>
      </c>
      <c r="X13" s="5"/>
      <c r="Y13" s="4"/>
      <c r="Z13" s="5"/>
      <c r="AA13" s="5"/>
      <c r="AB13" s="5"/>
      <c r="AC13" s="5"/>
      <c r="AD13" s="5"/>
      <c r="AF13" s="11">
        <v>41797</v>
      </c>
      <c r="AG13" s="5"/>
      <c r="AH13" s="4"/>
      <c r="AI13" s="5"/>
      <c r="AJ13" s="5"/>
      <c r="AK13" s="5"/>
      <c r="AL13" s="5"/>
      <c r="AM13" s="5"/>
    </row>
    <row r="14" spans="1:39" x14ac:dyDescent="0.25">
      <c r="B14" s="11">
        <v>41832</v>
      </c>
      <c r="C14" s="5">
        <v>1</v>
      </c>
      <c r="D14" s="6" t="s">
        <v>6</v>
      </c>
      <c r="E14" s="6" t="s">
        <v>28</v>
      </c>
      <c r="F14" s="6" t="s">
        <v>30</v>
      </c>
      <c r="G14" s="6">
        <v>143</v>
      </c>
      <c r="H14" s="6">
        <v>5</v>
      </c>
      <c r="M14" s="11">
        <v>41832</v>
      </c>
      <c r="N14" s="5">
        <v>1</v>
      </c>
      <c r="O14" s="6" t="s">
        <v>6</v>
      </c>
      <c r="P14" s="6" t="s">
        <v>55</v>
      </c>
      <c r="Q14" s="7" t="s">
        <v>33</v>
      </c>
      <c r="R14" s="6">
        <v>12.67</v>
      </c>
      <c r="S14" s="6">
        <v>53</v>
      </c>
      <c r="T14" s="24">
        <v>4.1831097079715862</v>
      </c>
      <c r="W14" s="11">
        <v>41832</v>
      </c>
      <c r="X14" s="5">
        <v>2</v>
      </c>
      <c r="Y14" s="6" t="s">
        <v>6</v>
      </c>
      <c r="Z14" s="6" t="s">
        <v>28</v>
      </c>
      <c r="AA14" s="7" t="s">
        <v>33</v>
      </c>
      <c r="AB14" s="6">
        <v>14.15</v>
      </c>
      <c r="AC14" s="6">
        <v>30</v>
      </c>
      <c r="AD14" s="6">
        <f t="shared" ref="AD14" si="4">AB14+AC14</f>
        <v>44.15</v>
      </c>
      <c r="AF14" s="11">
        <v>41832</v>
      </c>
      <c r="AG14" s="5">
        <v>3</v>
      </c>
      <c r="AH14" s="5" t="s">
        <v>6</v>
      </c>
      <c r="AI14" s="6" t="s">
        <v>28</v>
      </c>
      <c r="AJ14" s="7" t="s">
        <v>33</v>
      </c>
      <c r="AK14" s="5"/>
      <c r="AL14" s="5">
        <v>37.94</v>
      </c>
      <c r="AM14" s="5"/>
    </row>
    <row r="15" spans="1:39" x14ac:dyDescent="0.25">
      <c r="B15" s="11">
        <v>41853</v>
      </c>
      <c r="C15" s="5">
        <v>2</v>
      </c>
      <c r="D15" s="6" t="s">
        <v>6</v>
      </c>
      <c r="E15" s="6" t="s">
        <v>28</v>
      </c>
      <c r="F15" s="6" t="s">
        <v>30</v>
      </c>
      <c r="G15" s="6">
        <v>146</v>
      </c>
      <c r="H15" s="6">
        <v>10</v>
      </c>
      <c r="M15" s="11">
        <v>41853</v>
      </c>
      <c r="N15" s="5">
        <v>8</v>
      </c>
      <c r="O15" s="6" t="s">
        <v>6</v>
      </c>
      <c r="P15" s="6" t="s">
        <v>55</v>
      </c>
      <c r="Q15" s="7" t="s">
        <v>33</v>
      </c>
      <c r="R15" s="6">
        <v>11.69</v>
      </c>
      <c r="S15" s="6">
        <v>29</v>
      </c>
      <c r="T15" s="24">
        <f>S15/R15</f>
        <v>2.4807527801539777</v>
      </c>
      <c r="W15" s="11">
        <v>41853</v>
      </c>
      <c r="X15" s="5">
        <v>2</v>
      </c>
      <c r="Y15" s="6" t="s">
        <v>6</v>
      </c>
      <c r="Z15" s="6" t="s">
        <v>28</v>
      </c>
      <c r="AA15" s="7" t="s">
        <v>33</v>
      </c>
      <c r="AB15" s="7">
        <v>8.17</v>
      </c>
      <c r="AC15" s="7">
        <v>6.54</v>
      </c>
      <c r="AD15" s="7">
        <f>AB15+AC15</f>
        <v>14.71</v>
      </c>
      <c r="AF15" s="11">
        <v>41853</v>
      </c>
      <c r="AG15" s="5">
        <v>1</v>
      </c>
      <c r="AH15" s="6" t="s">
        <v>6</v>
      </c>
      <c r="AI15" s="6" t="s">
        <v>55</v>
      </c>
      <c r="AJ15" s="7" t="s">
        <v>33</v>
      </c>
      <c r="AK15" s="7"/>
      <c r="AL15" s="7"/>
      <c r="AM15" s="24" t="s">
        <v>65</v>
      </c>
    </row>
    <row r="16" spans="1:39" x14ac:dyDescent="0.25">
      <c r="B16" s="11">
        <v>41888</v>
      </c>
      <c r="C16" s="5">
        <v>2</v>
      </c>
      <c r="D16" s="6" t="s">
        <v>6</v>
      </c>
      <c r="E16" s="6" t="s">
        <v>28</v>
      </c>
      <c r="F16" s="6" t="s">
        <v>30</v>
      </c>
      <c r="G16" s="6">
        <v>150</v>
      </c>
      <c r="H16" s="6">
        <v>10</v>
      </c>
      <c r="M16" s="11">
        <v>41888</v>
      </c>
      <c r="N16" s="5">
        <v>3</v>
      </c>
      <c r="O16" s="6" t="s">
        <v>6</v>
      </c>
      <c r="P16" s="6" t="s">
        <v>55</v>
      </c>
      <c r="Q16" s="7" t="s">
        <v>33</v>
      </c>
      <c r="R16" s="6">
        <v>7.28</v>
      </c>
      <c r="S16" s="6">
        <v>47</v>
      </c>
      <c r="T16" s="24">
        <f t="shared" ref="T16" si="5">S16/R16</f>
        <v>6.4560439560439562</v>
      </c>
      <c r="W16" s="11">
        <v>41888</v>
      </c>
      <c r="X16" s="5">
        <v>1</v>
      </c>
      <c r="Y16" s="6" t="s">
        <v>6</v>
      </c>
      <c r="Z16" s="6" t="s">
        <v>28</v>
      </c>
      <c r="AA16" s="7" t="s">
        <v>33</v>
      </c>
      <c r="AB16" s="7">
        <v>3.62</v>
      </c>
      <c r="AC16" s="7">
        <v>3.54</v>
      </c>
      <c r="AD16" s="7">
        <f t="shared" ref="AD16" si="6">AB16+AC16</f>
        <v>7.16</v>
      </c>
      <c r="AF16" s="11">
        <v>41888</v>
      </c>
      <c r="AG16" s="5">
        <v>1</v>
      </c>
      <c r="AH16" s="30" t="s">
        <v>6</v>
      </c>
      <c r="AI16" s="6" t="s">
        <v>55</v>
      </c>
      <c r="AJ16" s="7" t="s">
        <v>33</v>
      </c>
      <c r="AK16" s="6">
        <v>5</v>
      </c>
      <c r="AL16">
        <v>0.1</v>
      </c>
      <c r="AM16" s="24">
        <f>AK16/AL16</f>
        <v>50</v>
      </c>
    </row>
    <row r="17" spans="1:39" x14ac:dyDescent="0.25">
      <c r="B17" s="13" t="s">
        <v>40</v>
      </c>
      <c r="C17" s="5">
        <v>4</v>
      </c>
      <c r="D17" s="4" t="s">
        <v>6</v>
      </c>
      <c r="E17" s="5"/>
      <c r="F17" s="6" t="s">
        <v>30</v>
      </c>
      <c r="G17" s="15">
        <f>SUM(G12:G16)</f>
        <v>588</v>
      </c>
      <c r="H17" s="15">
        <f>SUM(H12:H16)</f>
        <v>32</v>
      </c>
      <c r="M17" s="13" t="s">
        <v>40</v>
      </c>
      <c r="N17" s="3">
        <v>4</v>
      </c>
      <c r="O17" s="4" t="s">
        <v>6</v>
      </c>
      <c r="P17" s="5"/>
      <c r="Q17" s="6" t="s">
        <v>30</v>
      </c>
      <c r="R17" s="5"/>
      <c r="S17" s="5"/>
      <c r="T17" s="15">
        <f>SUM(T12:T16)</f>
        <v>22.494906444169519</v>
      </c>
      <c r="W17" s="13" t="s">
        <v>40</v>
      </c>
      <c r="X17" s="3">
        <v>4</v>
      </c>
      <c r="Y17" s="4" t="s">
        <v>6</v>
      </c>
      <c r="Z17" s="5"/>
      <c r="AA17" s="6" t="s">
        <v>30</v>
      </c>
      <c r="AB17" s="5"/>
      <c r="AC17" s="5"/>
      <c r="AD17" s="15">
        <f>SUM(AD12:AD16)</f>
        <v>76.8</v>
      </c>
      <c r="AF17" s="13" t="s">
        <v>40</v>
      </c>
      <c r="AG17" s="3">
        <v>4</v>
      </c>
      <c r="AH17" s="4" t="s">
        <v>6</v>
      </c>
      <c r="AI17" s="5"/>
      <c r="AJ17" s="6" t="s">
        <v>30</v>
      </c>
      <c r="AK17" s="15">
        <f>SUM(AK12:AK16)</f>
        <v>8</v>
      </c>
      <c r="AL17" s="15">
        <f>SUM(AL12:AL16)</f>
        <v>38.04</v>
      </c>
      <c r="AM17" s="15">
        <v>5.9790700000000001</v>
      </c>
    </row>
    <row r="18" spans="1:39" x14ac:dyDescent="0.25">
      <c r="M18" s="8"/>
      <c r="W18" s="8"/>
      <c r="AF18" s="8"/>
    </row>
    <row r="19" spans="1:39" x14ac:dyDescent="0.25">
      <c r="B19" s="13" t="s">
        <v>41</v>
      </c>
      <c r="C19" s="14" t="s">
        <v>35</v>
      </c>
      <c r="D19" s="20" t="s">
        <v>0</v>
      </c>
      <c r="E19" s="3" t="s">
        <v>26</v>
      </c>
      <c r="F19" s="3" t="s">
        <v>27</v>
      </c>
      <c r="G19" s="3" t="s">
        <v>42</v>
      </c>
      <c r="H19" s="3" t="s">
        <v>24</v>
      </c>
      <c r="M19" s="13" t="s">
        <v>41</v>
      </c>
      <c r="N19" s="13" t="s">
        <v>35</v>
      </c>
      <c r="O19" s="20" t="s">
        <v>0</v>
      </c>
      <c r="P19" s="14" t="s">
        <v>34</v>
      </c>
      <c r="Q19" s="3" t="s">
        <v>27</v>
      </c>
      <c r="R19" s="3" t="s">
        <v>1</v>
      </c>
      <c r="S19" s="3" t="s">
        <v>2</v>
      </c>
      <c r="T19" s="3" t="s">
        <v>3</v>
      </c>
      <c r="W19" s="13" t="s">
        <v>41</v>
      </c>
      <c r="X19" s="13" t="s">
        <v>35</v>
      </c>
      <c r="Y19" s="20" t="s">
        <v>0</v>
      </c>
      <c r="Z19" s="14" t="s">
        <v>34</v>
      </c>
      <c r="AA19" s="3" t="s">
        <v>27</v>
      </c>
      <c r="AB19" s="3" t="s">
        <v>20</v>
      </c>
      <c r="AC19" s="3" t="s">
        <v>22</v>
      </c>
      <c r="AD19" s="3" t="s">
        <v>21</v>
      </c>
      <c r="AF19" s="13" t="s">
        <v>41</v>
      </c>
      <c r="AG19" s="13" t="s">
        <v>35</v>
      </c>
      <c r="AH19" s="20" t="s">
        <v>0</v>
      </c>
      <c r="AI19" s="14" t="s">
        <v>34</v>
      </c>
      <c r="AJ19" s="3" t="s">
        <v>27</v>
      </c>
      <c r="AK19" s="3" t="s">
        <v>23</v>
      </c>
      <c r="AL19" s="3" t="s">
        <v>21</v>
      </c>
      <c r="AM19" s="3" t="s">
        <v>3</v>
      </c>
    </row>
    <row r="20" spans="1:39" x14ac:dyDescent="0.25">
      <c r="A20" s="21">
        <v>3</v>
      </c>
      <c r="B20" s="11">
        <v>41762</v>
      </c>
      <c r="C20" s="5">
        <v>3</v>
      </c>
      <c r="D20" s="4" t="s">
        <v>12</v>
      </c>
      <c r="E20" s="6" t="s">
        <v>28</v>
      </c>
      <c r="F20" s="6" t="s">
        <v>30</v>
      </c>
      <c r="G20" s="6">
        <v>148</v>
      </c>
      <c r="H20" s="6">
        <v>5</v>
      </c>
      <c r="M20" s="11">
        <v>41762</v>
      </c>
      <c r="N20" s="5">
        <v>5</v>
      </c>
      <c r="O20" s="4" t="s">
        <v>12</v>
      </c>
      <c r="P20" s="6" t="s">
        <v>28</v>
      </c>
      <c r="Q20" s="7" t="s">
        <v>33</v>
      </c>
      <c r="R20" s="6">
        <v>9.99</v>
      </c>
      <c r="S20" s="6">
        <v>59</v>
      </c>
      <c r="T20" s="6">
        <f t="shared" ref="T20" si="7">S20/R20</f>
        <v>5.9059059059059056</v>
      </c>
      <c r="W20" s="11">
        <v>41762</v>
      </c>
      <c r="X20" s="5">
        <v>6</v>
      </c>
      <c r="Y20" s="4" t="s">
        <v>12</v>
      </c>
      <c r="Z20" s="6" t="s">
        <v>28</v>
      </c>
      <c r="AA20" s="7" t="s">
        <v>33</v>
      </c>
      <c r="AB20" s="6">
        <v>6.65</v>
      </c>
      <c r="AC20" s="6">
        <v>6.07</v>
      </c>
      <c r="AD20" s="6">
        <f t="shared" ref="AD20" si="8">AB20+AC20</f>
        <v>12.72</v>
      </c>
      <c r="AF20" s="11">
        <v>41762</v>
      </c>
      <c r="AG20" s="5">
        <v>3</v>
      </c>
      <c r="AH20" s="3" t="s">
        <v>12</v>
      </c>
      <c r="AI20" s="6" t="s">
        <v>28</v>
      </c>
      <c r="AJ20" s="7" t="s">
        <v>33</v>
      </c>
      <c r="AK20" s="5">
        <v>2</v>
      </c>
      <c r="AL20" s="5"/>
      <c r="AM20" s="5"/>
    </row>
    <row r="21" spans="1:39" x14ac:dyDescent="0.25">
      <c r="B21" s="11">
        <v>41797</v>
      </c>
      <c r="C21" s="5"/>
      <c r="D21" s="4"/>
      <c r="E21" s="5"/>
      <c r="F21" s="5"/>
      <c r="G21" s="5"/>
      <c r="H21" s="5"/>
      <c r="M21" s="11">
        <v>41797</v>
      </c>
      <c r="N21" s="5"/>
      <c r="O21" s="4"/>
      <c r="P21" s="5"/>
      <c r="Q21" s="5"/>
      <c r="R21" s="5"/>
      <c r="S21" s="5"/>
      <c r="T21" s="5"/>
      <c r="W21" s="11">
        <v>41797</v>
      </c>
      <c r="X21" s="5"/>
      <c r="Y21" s="4"/>
      <c r="Z21" s="5"/>
      <c r="AA21" s="5"/>
      <c r="AB21" s="5"/>
      <c r="AC21" s="5"/>
      <c r="AD21" s="5"/>
      <c r="AF21" s="11">
        <v>41797</v>
      </c>
      <c r="AG21" s="5"/>
      <c r="AH21" s="4"/>
      <c r="AI21" s="5"/>
      <c r="AJ21" s="5"/>
      <c r="AK21" s="5"/>
      <c r="AL21" s="5"/>
      <c r="AM21" s="5"/>
    </row>
    <row r="22" spans="1:39" x14ac:dyDescent="0.25">
      <c r="B22" s="11">
        <v>41832</v>
      </c>
      <c r="C22" s="5"/>
      <c r="D22" s="4"/>
      <c r="E22" s="5"/>
      <c r="F22" s="5"/>
      <c r="G22" s="5"/>
      <c r="H22" s="5"/>
      <c r="M22" s="11">
        <v>41832</v>
      </c>
      <c r="N22" s="5"/>
      <c r="O22" s="4"/>
      <c r="P22" s="5"/>
      <c r="Q22" s="5"/>
      <c r="R22" s="5"/>
      <c r="S22" s="5"/>
      <c r="T22" s="5"/>
      <c r="W22" s="11">
        <v>41832</v>
      </c>
      <c r="X22" s="5"/>
      <c r="Y22" s="4"/>
      <c r="Z22" s="5"/>
      <c r="AA22" s="5"/>
      <c r="AB22" s="5"/>
      <c r="AC22" s="5"/>
      <c r="AD22" s="5"/>
      <c r="AF22" s="11">
        <v>41832</v>
      </c>
      <c r="AG22" s="5"/>
      <c r="AH22" s="4"/>
      <c r="AI22" s="5"/>
      <c r="AJ22" s="5"/>
      <c r="AK22" s="5"/>
      <c r="AL22" s="5"/>
      <c r="AM22" s="5"/>
    </row>
    <row r="23" spans="1:39" x14ac:dyDescent="0.25">
      <c r="B23" s="11">
        <v>41853</v>
      </c>
      <c r="C23" s="5"/>
      <c r="D23" s="4"/>
      <c r="E23" s="5"/>
      <c r="F23" s="5"/>
      <c r="G23" s="5"/>
      <c r="H23" s="5"/>
      <c r="M23" s="11">
        <v>41853</v>
      </c>
      <c r="N23" s="5"/>
      <c r="O23" s="4"/>
      <c r="P23" s="5"/>
      <c r="Q23" s="5"/>
      <c r="R23" s="5"/>
      <c r="S23" s="5"/>
      <c r="T23" s="5"/>
      <c r="W23" s="11">
        <v>41853</v>
      </c>
      <c r="X23" s="5"/>
      <c r="Y23" s="4"/>
      <c r="Z23" s="5"/>
      <c r="AA23" s="5"/>
      <c r="AB23" s="5"/>
      <c r="AC23" s="5"/>
      <c r="AD23" s="5"/>
      <c r="AF23" s="11">
        <v>41853</v>
      </c>
      <c r="AG23" s="5"/>
      <c r="AH23" s="4"/>
      <c r="AI23" s="5"/>
      <c r="AJ23" s="5"/>
      <c r="AK23" s="5"/>
      <c r="AL23" s="5"/>
      <c r="AM23" s="24"/>
    </row>
    <row r="24" spans="1:39" x14ac:dyDescent="0.25">
      <c r="B24" s="11">
        <v>41888</v>
      </c>
      <c r="C24" s="5"/>
      <c r="D24" s="4"/>
      <c r="E24" s="5"/>
      <c r="F24" s="5"/>
      <c r="G24" s="5"/>
      <c r="H24" s="5"/>
      <c r="M24" s="11">
        <v>41888</v>
      </c>
      <c r="N24" s="5"/>
      <c r="O24" s="4"/>
      <c r="P24" s="5"/>
      <c r="Q24" s="5"/>
      <c r="R24" s="5"/>
      <c r="S24" s="5"/>
      <c r="T24" s="5"/>
      <c r="W24" s="11">
        <v>41888</v>
      </c>
      <c r="X24" s="5"/>
      <c r="Y24" s="4"/>
      <c r="Z24" s="5"/>
      <c r="AA24" s="5"/>
      <c r="AB24" s="5"/>
      <c r="AC24" s="5"/>
      <c r="AD24" s="5"/>
      <c r="AF24" s="11">
        <v>41888</v>
      </c>
      <c r="AG24" s="5"/>
      <c r="AH24" s="4"/>
      <c r="AI24" s="5"/>
      <c r="AJ24" s="5"/>
      <c r="AK24" s="5"/>
      <c r="AL24" s="5"/>
      <c r="AM24" s="5"/>
    </row>
    <row r="25" spans="1:39" x14ac:dyDescent="0.25">
      <c r="B25" s="13" t="s">
        <v>40</v>
      </c>
      <c r="C25" s="5">
        <v>1</v>
      </c>
      <c r="D25" s="4" t="s">
        <v>12</v>
      </c>
      <c r="E25" s="5"/>
      <c r="F25" s="6" t="s">
        <v>30</v>
      </c>
      <c r="G25" s="15">
        <f>SUM(G20:G24)</f>
        <v>148</v>
      </c>
      <c r="H25" s="15">
        <f>SUM(H20:H24)</f>
        <v>5</v>
      </c>
      <c r="M25" s="13" t="s">
        <v>40</v>
      </c>
      <c r="N25" s="3">
        <v>1</v>
      </c>
      <c r="O25" s="4" t="s">
        <v>12</v>
      </c>
      <c r="P25" s="5"/>
      <c r="Q25" s="6" t="s">
        <v>30</v>
      </c>
      <c r="R25" s="5"/>
      <c r="S25" s="5"/>
      <c r="T25" s="15">
        <f>SUM(T20:T24)</f>
        <v>5.9059059059059056</v>
      </c>
      <c r="W25" s="13" t="s">
        <v>40</v>
      </c>
      <c r="X25" s="3">
        <v>1</v>
      </c>
      <c r="Y25" s="4" t="s">
        <v>12</v>
      </c>
      <c r="Z25" s="5"/>
      <c r="AA25" s="6" t="s">
        <v>30</v>
      </c>
      <c r="AB25" s="5"/>
      <c r="AC25" s="5"/>
      <c r="AD25" s="15">
        <f>SUM(AD20:AD24)</f>
        <v>12.72</v>
      </c>
      <c r="AF25" s="13" t="s">
        <v>40</v>
      </c>
      <c r="AG25" s="3">
        <v>1</v>
      </c>
      <c r="AH25" s="4" t="s">
        <v>12</v>
      </c>
      <c r="AI25" s="5"/>
      <c r="AJ25" s="6" t="s">
        <v>30</v>
      </c>
      <c r="AK25" s="15">
        <f>SUM(AK20:AK24)</f>
        <v>2</v>
      </c>
      <c r="AL25" s="15"/>
      <c r="AM25" s="15"/>
    </row>
    <row r="26" spans="1:39" x14ac:dyDescent="0.25">
      <c r="M26" s="8"/>
      <c r="W26" s="8"/>
      <c r="AF26" s="8"/>
    </row>
    <row r="27" spans="1:39" x14ac:dyDescent="0.25">
      <c r="B27" s="13" t="s">
        <v>41</v>
      </c>
      <c r="C27" s="14" t="s">
        <v>35</v>
      </c>
      <c r="D27" s="20" t="s">
        <v>0</v>
      </c>
      <c r="E27" s="3" t="s">
        <v>26</v>
      </c>
      <c r="F27" s="3" t="s">
        <v>27</v>
      </c>
      <c r="G27" s="3" t="s">
        <v>42</v>
      </c>
      <c r="H27" s="3" t="s">
        <v>24</v>
      </c>
      <c r="M27" s="13" t="s">
        <v>41</v>
      </c>
      <c r="N27" s="13" t="s">
        <v>35</v>
      </c>
      <c r="O27" s="20" t="s">
        <v>0</v>
      </c>
      <c r="P27" s="14" t="s">
        <v>34</v>
      </c>
      <c r="Q27" s="3" t="s">
        <v>27</v>
      </c>
      <c r="R27" s="3" t="s">
        <v>1</v>
      </c>
      <c r="S27" s="3" t="s">
        <v>2</v>
      </c>
      <c r="T27" s="3" t="s">
        <v>3</v>
      </c>
      <c r="W27" s="13" t="s">
        <v>41</v>
      </c>
      <c r="X27" s="13" t="s">
        <v>35</v>
      </c>
      <c r="Y27" s="20" t="s">
        <v>0</v>
      </c>
      <c r="Z27" s="14" t="s">
        <v>34</v>
      </c>
      <c r="AA27" s="3" t="s">
        <v>27</v>
      </c>
      <c r="AB27" s="3" t="s">
        <v>20</v>
      </c>
      <c r="AC27" s="3" t="s">
        <v>22</v>
      </c>
      <c r="AD27" s="3" t="s">
        <v>21</v>
      </c>
      <c r="AF27" s="13" t="s">
        <v>41</v>
      </c>
      <c r="AG27" s="13" t="s">
        <v>35</v>
      </c>
      <c r="AH27" s="20" t="s">
        <v>0</v>
      </c>
      <c r="AI27" s="14" t="s">
        <v>34</v>
      </c>
      <c r="AJ27" s="3" t="s">
        <v>27</v>
      </c>
      <c r="AK27" s="3" t="s">
        <v>23</v>
      </c>
      <c r="AL27" s="3" t="s">
        <v>21</v>
      </c>
      <c r="AM27" s="3" t="s">
        <v>3</v>
      </c>
    </row>
    <row r="28" spans="1:39" x14ac:dyDescent="0.25">
      <c r="A28" s="21">
        <v>4</v>
      </c>
      <c r="B28" s="11">
        <v>41762</v>
      </c>
      <c r="C28" s="5">
        <v>4</v>
      </c>
      <c r="D28" s="4" t="s">
        <v>9</v>
      </c>
      <c r="E28" s="6" t="s">
        <v>28</v>
      </c>
      <c r="F28" s="6" t="s">
        <v>30</v>
      </c>
      <c r="G28" s="6">
        <v>147</v>
      </c>
      <c r="H28" s="6">
        <v>6</v>
      </c>
      <c r="M28" s="11">
        <v>41762</v>
      </c>
      <c r="N28" s="5">
        <v>3</v>
      </c>
      <c r="O28" s="4" t="s">
        <v>9</v>
      </c>
      <c r="P28" s="6" t="s">
        <v>28</v>
      </c>
      <c r="Q28" s="7" t="s">
        <v>33</v>
      </c>
      <c r="R28" s="6">
        <v>5.9</v>
      </c>
      <c r="S28" s="6">
        <v>36</v>
      </c>
      <c r="T28" s="6">
        <f t="shared" ref="T28" si="9">S28/R28</f>
        <v>6.101694915254237</v>
      </c>
      <c r="W28" s="11">
        <v>41762</v>
      </c>
      <c r="X28" s="5">
        <v>1</v>
      </c>
      <c r="Y28" s="4" t="s">
        <v>9</v>
      </c>
      <c r="Z28" s="6" t="s">
        <v>28</v>
      </c>
      <c r="AA28" s="7" t="s">
        <v>33</v>
      </c>
      <c r="AB28" s="6">
        <v>4.34</v>
      </c>
      <c r="AC28" s="6">
        <v>4.51</v>
      </c>
      <c r="AD28" s="6">
        <f t="shared" ref="AD28" si="10">AB28+AC28</f>
        <v>8.85</v>
      </c>
      <c r="AF28" s="11">
        <v>41762</v>
      </c>
      <c r="AG28" s="5">
        <v>2</v>
      </c>
      <c r="AH28" s="3" t="s">
        <v>9</v>
      </c>
      <c r="AI28" s="6" t="s">
        <v>28</v>
      </c>
      <c r="AJ28" s="7" t="s">
        <v>33</v>
      </c>
      <c r="AK28" s="5">
        <v>3</v>
      </c>
      <c r="AL28" s="5"/>
      <c r="AM28" s="5"/>
    </row>
    <row r="29" spans="1:39" x14ac:dyDescent="0.25">
      <c r="B29" s="11">
        <v>41797</v>
      </c>
      <c r="C29" s="5">
        <v>7</v>
      </c>
      <c r="D29" s="6" t="s">
        <v>9</v>
      </c>
      <c r="E29" s="6" t="s">
        <v>28</v>
      </c>
      <c r="F29" s="6" t="s">
        <v>30</v>
      </c>
      <c r="G29" s="6">
        <v>133</v>
      </c>
      <c r="H29" s="6">
        <v>3</v>
      </c>
      <c r="M29" s="11">
        <v>41797</v>
      </c>
      <c r="N29" s="5">
        <v>1</v>
      </c>
      <c r="O29" s="6" t="s">
        <v>9</v>
      </c>
      <c r="P29" s="6" t="s">
        <v>28</v>
      </c>
      <c r="Q29" s="7" t="s">
        <v>33</v>
      </c>
      <c r="R29" s="6">
        <v>5.65</v>
      </c>
      <c r="S29" s="6">
        <v>60</v>
      </c>
      <c r="T29" s="6">
        <f>S29/R29</f>
        <v>10.619469026548671</v>
      </c>
      <c r="W29" s="11">
        <v>41797</v>
      </c>
      <c r="X29" s="5">
        <v>1</v>
      </c>
      <c r="Y29" s="6" t="s">
        <v>9</v>
      </c>
      <c r="Z29" s="6" t="s">
        <v>28</v>
      </c>
      <c r="AA29" s="7" t="s">
        <v>33</v>
      </c>
      <c r="AB29" s="6">
        <v>6.57</v>
      </c>
      <c r="AC29" s="6">
        <v>4.2699999999999996</v>
      </c>
      <c r="AD29" s="6">
        <f>AB29+AC29</f>
        <v>10.84</v>
      </c>
      <c r="AF29" s="11">
        <v>41797</v>
      </c>
      <c r="AG29" s="5">
        <v>2</v>
      </c>
      <c r="AH29" s="5" t="s">
        <v>9</v>
      </c>
      <c r="AI29" s="6" t="s">
        <v>28</v>
      </c>
      <c r="AJ29" s="7" t="s">
        <v>33</v>
      </c>
      <c r="AK29" s="5">
        <v>5</v>
      </c>
      <c r="AL29" s="5"/>
      <c r="AM29" s="5"/>
    </row>
    <row r="30" spans="1:39" x14ac:dyDescent="0.25">
      <c r="B30" s="11">
        <v>41832</v>
      </c>
      <c r="C30" s="5">
        <v>8</v>
      </c>
      <c r="D30" s="6" t="s">
        <v>9</v>
      </c>
      <c r="E30" s="6" t="s">
        <v>28</v>
      </c>
      <c r="F30" s="6" t="s">
        <v>30</v>
      </c>
      <c r="G30" s="6">
        <v>117</v>
      </c>
      <c r="H30" s="6">
        <v>3</v>
      </c>
      <c r="M30" s="11">
        <v>41832</v>
      </c>
      <c r="N30" s="5">
        <v>2</v>
      </c>
      <c r="O30" s="6" t="s">
        <v>9</v>
      </c>
      <c r="P30" s="6" t="s">
        <v>55</v>
      </c>
      <c r="Q30" s="7" t="s">
        <v>33</v>
      </c>
      <c r="R30" s="6">
        <v>11.19</v>
      </c>
      <c r="S30" s="6">
        <v>37</v>
      </c>
      <c r="T30" s="24">
        <f t="shared" ref="T30" si="11">S30/R30</f>
        <v>3.3065236818588026</v>
      </c>
      <c r="W30" s="11">
        <v>41832</v>
      </c>
      <c r="X30" s="5">
        <v>5</v>
      </c>
      <c r="Y30" s="6" t="s">
        <v>9</v>
      </c>
      <c r="Z30" s="6" t="s">
        <v>28</v>
      </c>
      <c r="AA30" s="7" t="s">
        <v>33</v>
      </c>
      <c r="AB30" s="6">
        <v>33.85</v>
      </c>
      <c r="AC30" s="6">
        <v>0</v>
      </c>
      <c r="AD30" s="6">
        <f t="shared" ref="AD30" si="12">AB30+AC30</f>
        <v>33.85</v>
      </c>
      <c r="AF30" s="11">
        <v>41832</v>
      </c>
      <c r="AG30" s="5">
        <v>2</v>
      </c>
      <c r="AH30" s="5" t="s">
        <v>9</v>
      </c>
      <c r="AI30" s="6" t="s">
        <v>28</v>
      </c>
      <c r="AJ30" s="7" t="s">
        <v>33</v>
      </c>
      <c r="AK30" s="5"/>
      <c r="AL30" s="5">
        <v>30.4</v>
      </c>
      <c r="AM30" s="5"/>
    </row>
    <row r="31" spans="1:39" x14ac:dyDescent="0.25">
      <c r="B31" s="11">
        <v>41853</v>
      </c>
      <c r="C31" s="5">
        <v>4</v>
      </c>
      <c r="D31" s="6" t="s">
        <v>9</v>
      </c>
      <c r="E31" s="6" t="s">
        <v>28</v>
      </c>
      <c r="F31" s="6" t="s">
        <v>30</v>
      </c>
      <c r="G31" s="6">
        <v>137</v>
      </c>
      <c r="H31" s="6">
        <v>2</v>
      </c>
      <c r="M31" s="11">
        <v>41853</v>
      </c>
      <c r="N31" s="5">
        <v>2</v>
      </c>
      <c r="O31" s="6" t="s">
        <v>9</v>
      </c>
      <c r="P31" s="6" t="s">
        <v>55</v>
      </c>
      <c r="Q31" s="7" t="s">
        <v>33</v>
      </c>
      <c r="R31" s="6">
        <v>13.25</v>
      </c>
      <c r="S31" s="6">
        <v>55</v>
      </c>
      <c r="T31" s="24">
        <f>S31/R31</f>
        <v>4.1509433962264151</v>
      </c>
      <c r="W31" s="11">
        <v>41853</v>
      </c>
      <c r="X31" s="5">
        <v>3</v>
      </c>
      <c r="Y31" s="6" t="s">
        <v>9</v>
      </c>
      <c r="Z31" s="6" t="s">
        <v>28</v>
      </c>
      <c r="AA31" s="7" t="s">
        <v>33</v>
      </c>
      <c r="AB31" s="7">
        <v>8.48</v>
      </c>
      <c r="AC31" s="7">
        <v>7.14</v>
      </c>
      <c r="AD31" s="7">
        <f>AB31+AC31</f>
        <v>15.620000000000001</v>
      </c>
      <c r="AF31" s="11">
        <v>41853</v>
      </c>
      <c r="AG31" s="5">
        <v>3</v>
      </c>
      <c r="AH31" s="5" t="s">
        <v>9</v>
      </c>
      <c r="AI31" s="6" t="s">
        <v>28</v>
      </c>
      <c r="AJ31" s="7" t="s">
        <v>33</v>
      </c>
      <c r="AK31" s="5"/>
      <c r="AL31" s="5"/>
      <c r="AM31" s="24">
        <v>2.8835099999999998</v>
      </c>
    </row>
    <row r="32" spans="1:39" x14ac:dyDescent="0.25">
      <c r="B32" s="11">
        <v>41888</v>
      </c>
      <c r="C32" s="5">
        <v>7</v>
      </c>
      <c r="D32" s="6" t="s">
        <v>9</v>
      </c>
      <c r="E32" s="6" t="s">
        <v>28</v>
      </c>
      <c r="F32" s="6" t="s">
        <v>30</v>
      </c>
      <c r="G32" s="6">
        <v>145</v>
      </c>
      <c r="H32" s="6">
        <v>6</v>
      </c>
      <c r="M32" s="11">
        <v>41888</v>
      </c>
      <c r="N32" s="5">
        <v>1</v>
      </c>
      <c r="O32" s="6" t="s">
        <v>9</v>
      </c>
      <c r="P32" s="6" t="s">
        <v>55</v>
      </c>
      <c r="Q32" s="7" t="s">
        <v>33</v>
      </c>
      <c r="R32" s="6">
        <v>5.57</v>
      </c>
      <c r="S32" s="6">
        <v>54</v>
      </c>
      <c r="T32" s="24">
        <f t="shared" ref="T32" si="13">S32/R32</f>
        <v>9.6947935368043083</v>
      </c>
      <c r="W32" s="11">
        <v>41888</v>
      </c>
      <c r="X32" s="5">
        <v>2</v>
      </c>
      <c r="Y32" s="6" t="s">
        <v>9</v>
      </c>
      <c r="Z32" s="6" t="s">
        <v>28</v>
      </c>
      <c r="AA32" s="7" t="s">
        <v>33</v>
      </c>
      <c r="AB32" s="7">
        <v>3.51</v>
      </c>
      <c r="AC32" s="7">
        <v>4.5199999999999996</v>
      </c>
      <c r="AD32" s="7">
        <f t="shared" ref="AD32" si="14">AB32+AC32</f>
        <v>8.0299999999999994</v>
      </c>
      <c r="AF32" s="11">
        <v>41888</v>
      </c>
      <c r="AG32" s="5">
        <v>3</v>
      </c>
      <c r="AH32" s="30" t="s">
        <v>9</v>
      </c>
      <c r="AI32" s="6" t="s">
        <v>55</v>
      </c>
      <c r="AJ32" s="7" t="s">
        <v>33</v>
      </c>
      <c r="AK32" s="7">
        <v>3</v>
      </c>
      <c r="AL32" s="6">
        <v>0.1</v>
      </c>
      <c r="AM32" s="24">
        <f>AK32/AL32</f>
        <v>30</v>
      </c>
    </row>
    <row r="33" spans="1:39" x14ac:dyDescent="0.25">
      <c r="B33" s="13" t="s">
        <v>40</v>
      </c>
      <c r="C33" s="5">
        <v>5</v>
      </c>
      <c r="D33" s="4" t="s">
        <v>9</v>
      </c>
      <c r="E33" s="5"/>
      <c r="F33" s="6" t="s">
        <v>30</v>
      </c>
      <c r="G33" s="15">
        <f>SUM(G28:G32)</f>
        <v>679</v>
      </c>
      <c r="H33" s="15">
        <f>SUM(H28:H32)</f>
        <v>20</v>
      </c>
      <c r="M33" s="13" t="s">
        <v>40</v>
      </c>
      <c r="N33" s="3">
        <v>5</v>
      </c>
      <c r="O33" s="4" t="s">
        <v>9</v>
      </c>
      <c r="P33" s="5"/>
      <c r="Q33" s="6" t="s">
        <v>30</v>
      </c>
      <c r="R33" s="5"/>
      <c r="S33" s="5"/>
      <c r="T33" s="15">
        <f>SUM(T28:T32)</f>
        <v>33.873424556692427</v>
      </c>
      <c r="W33" s="13" t="s">
        <v>40</v>
      </c>
      <c r="X33" s="3">
        <v>5</v>
      </c>
      <c r="Y33" s="4" t="s">
        <v>9</v>
      </c>
      <c r="Z33" s="5"/>
      <c r="AA33" s="6" t="s">
        <v>30</v>
      </c>
      <c r="AB33" s="5"/>
      <c r="AC33" s="5"/>
      <c r="AD33" s="15">
        <f>SUM(AD28:AD32)</f>
        <v>77.19</v>
      </c>
      <c r="AF33" s="13" t="s">
        <v>40</v>
      </c>
      <c r="AG33" s="3">
        <v>5</v>
      </c>
      <c r="AH33" s="4" t="s">
        <v>9</v>
      </c>
      <c r="AI33" s="5"/>
      <c r="AJ33" s="6" t="s">
        <v>30</v>
      </c>
      <c r="AK33" s="15">
        <f>SUM(AK28:AK32)</f>
        <v>11</v>
      </c>
      <c r="AL33" s="15">
        <f>SUM(AL28:AL32)</f>
        <v>30.5</v>
      </c>
      <c r="AM33" s="15">
        <v>2.8835099999999998</v>
      </c>
    </row>
    <row r="34" spans="1:39" x14ac:dyDescent="0.25">
      <c r="M34" s="8"/>
      <c r="W34" s="8"/>
      <c r="AF34" s="8"/>
    </row>
    <row r="35" spans="1:39" x14ac:dyDescent="0.25">
      <c r="B35" s="13" t="s">
        <v>41</v>
      </c>
      <c r="C35" s="14" t="s">
        <v>35</v>
      </c>
      <c r="D35" s="20" t="s">
        <v>0</v>
      </c>
      <c r="E35" s="3" t="s">
        <v>26</v>
      </c>
      <c r="F35" s="3" t="s">
        <v>27</v>
      </c>
      <c r="G35" s="3" t="s">
        <v>42</v>
      </c>
      <c r="H35" s="3" t="s">
        <v>24</v>
      </c>
      <c r="M35" s="13" t="s">
        <v>41</v>
      </c>
      <c r="N35" s="13" t="s">
        <v>35</v>
      </c>
      <c r="O35" s="20" t="s">
        <v>0</v>
      </c>
      <c r="P35" s="14" t="s">
        <v>34</v>
      </c>
      <c r="Q35" s="3" t="s">
        <v>27</v>
      </c>
      <c r="R35" s="3" t="s">
        <v>1</v>
      </c>
      <c r="S35" s="3" t="s">
        <v>2</v>
      </c>
      <c r="T35" s="3" t="s">
        <v>3</v>
      </c>
      <c r="W35" s="13" t="s">
        <v>41</v>
      </c>
      <c r="X35" s="13" t="s">
        <v>35</v>
      </c>
      <c r="Y35" s="20" t="s">
        <v>0</v>
      </c>
      <c r="Z35" s="14" t="s">
        <v>34</v>
      </c>
      <c r="AA35" s="3" t="s">
        <v>27</v>
      </c>
      <c r="AB35" s="3" t="s">
        <v>20</v>
      </c>
      <c r="AC35" s="3" t="s">
        <v>22</v>
      </c>
      <c r="AD35" s="3" t="s">
        <v>21</v>
      </c>
      <c r="AF35" s="13" t="s">
        <v>41</v>
      </c>
      <c r="AG35" s="13" t="s">
        <v>35</v>
      </c>
      <c r="AH35" s="20" t="s">
        <v>0</v>
      </c>
      <c r="AI35" s="14" t="s">
        <v>34</v>
      </c>
      <c r="AJ35" s="3" t="s">
        <v>27</v>
      </c>
      <c r="AK35" s="3" t="s">
        <v>23</v>
      </c>
      <c r="AL35" s="3" t="s">
        <v>21</v>
      </c>
      <c r="AM35" s="3" t="s">
        <v>3</v>
      </c>
    </row>
    <row r="36" spans="1:39" x14ac:dyDescent="0.25">
      <c r="A36" s="21">
        <v>5</v>
      </c>
      <c r="B36" s="11">
        <v>41762</v>
      </c>
      <c r="C36" s="5">
        <v>2</v>
      </c>
      <c r="D36" s="4" t="s">
        <v>19</v>
      </c>
      <c r="E36" s="6" t="s">
        <v>28</v>
      </c>
      <c r="F36" s="7">
        <v>0.22</v>
      </c>
      <c r="G36" s="6">
        <v>142</v>
      </c>
      <c r="H36" s="6">
        <v>3</v>
      </c>
      <c r="M36" s="11">
        <v>41762</v>
      </c>
      <c r="N36" s="5">
        <v>1</v>
      </c>
      <c r="O36" s="4" t="s">
        <v>19</v>
      </c>
      <c r="P36" s="6" t="s">
        <v>28</v>
      </c>
      <c r="Q36" s="7">
        <v>0.22</v>
      </c>
      <c r="R36" s="6">
        <v>6.89</v>
      </c>
      <c r="S36" s="6">
        <v>58</v>
      </c>
      <c r="T36" s="6">
        <f t="shared" ref="T36:T37" si="15">S36/R36</f>
        <v>8.417997097242381</v>
      </c>
      <c r="W36" s="11">
        <v>41762</v>
      </c>
      <c r="X36" s="5">
        <v>1</v>
      </c>
      <c r="Y36" s="4" t="s">
        <v>19</v>
      </c>
      <c r="Z36" s="6" t="s">
        <v>28</v>
      </c>
      <c r="AA36" s="7">
        <v>0.22</v>
      </c>
      <c r="AB36" s="6">
        <v>4.55</v>
      </c>
      <c r="AC36" s="6">
        <v>3.3</v>
      </c>
      <c r="AD36" s="6">
        <f t="shared" ref="AD36" si="16">AB36+AC36</f>
        <v>7.85</v>
      </c>
      <c r="AF36" s="11">
        <v>41762</v>
      </c>
      <c r="AG36" s="5">
        <v>2</v>
      </c>
      <c r="AH36" s="3" t="s">
        <v>19</v>
      </c>
      <c r="AI36" s="6" t="s">
        <v>28</v>
      </c>
      <c r="AJ36" s="7">
        <v>0.22</v>
      </c>
      <c r="AK36" s="5">
        <v>3</v>
      </c>
      <c r="AL36" s="5"/>
      <c r="AM36" s="5"/>
    </row>
    <row r="37" spans="1:39" x14ac:dyDescent="0.25">
      <c r="B37" s="11">
        <v>41797</v>
      </c>
      <c r="C37" s="5">
        <v>3</v>
      </c>
      <c r="D37" s="6" t="s">
        <v>19</v>
      </c>
      <c r="E37" s="6" t="s">
        <v>28</v>
      </c>
      <c r="F37" s="7">
        <v>0.22</v>
      </c>
      <c r="G37" s="6">
        <v>107</v>
      </c>
      <c r="H37" s="6">
        <v>4</v>
      </c>
      <c r="M37" s="11">
        <v>41797</v>
      </c>
      <c r="N37" s="5">
        <v>1</v>
      </c>
      <c r="O37" s="6" t="s">
        <v>19</v>
      </c>
      <c r="P37" s="6" t="s">
        <v>28</v>
      </c>
      <c r="Q37" s="7">
        <v>0.22</v>
      </c>
      <c r="R37" s="6">
        <v>6.74</v>
      </c>
      <c r="S37" s="6">
        <v>60</v>
      </c>
      <c r="T37" s="6">
        <f t="shared" si="15"/>
        <v>8.9020771513353107</v>
      </c>
      <c r="W37" s="11">
        <v>41797</v>
      </c>
      <c r="X37" s="5">
        <v>1</v>
      </c>
      <c r="Y37" s="6" t="s">
        <v>19</v>
      </c>
      <c r="Z37" s="6" t="s">
        <v>28</v>
      </c>
      <c r="AA37" s="7">
        <v>0.22</v>
      </c>
      <c r="AB37" s="6">
        <v>4.93</v>
      </c>
      <c r="AC37" s="6">
        <v>4.51</v>
      </c>
      <c r="AD37" s="6">
        <f>AB37+AC37</f>
        <v>9.44</v>
      </c>
      <c r="AF37" s="11">
        <v>41797</v>
      </c>
      <c r="AG37" s="5">
        <v>1</v>
      </c>
      <c r="AH37" s="5" t="s">
        <v>19</v>
      </c>
      <c r="AI37" s="6" t="s">
        <v>28</v>
      </c>
      <c r="AJ37" s="7">
        <v>0.22</v>
      </c>
      <c r="AK37" s="5">
        <v>6</v>
      </c>
      <c r="AL37" s="5"/>
      <c r="AM37" s="5"/>
    </row>
    <row r="38" spans="1:39" x14ac:dyDescent="0.25">
      <c r="B38" s="11">
        <v>41832</v>
      </c>
      <c r="C38" s="5">
        <v>1</v>
      </c>
      <c r="D38" s="6" t="s">
        <v>19</v>
      </c>
      <c r="E38" s="6" t="s">
        <v>28</v>
      </c>
      <c r="F38" s="7">
        <v>0.22</v>
      </c>
      <c r="G38" s="6">
        <v>139</v>
      </c>
      <c r="H38" s="6">
        <v>1</v>
      </c>
      <c r="M38" s="11">
        <v>41832</v>
      </c>
      <c r="N38" s="5">
        <v>1</v>
      </c>
      <c r="O38" s="6" t="s">
        <v>19</v>
      </c>
      <c r="P38" s="6" t="s">
        <v>28</v>
      </c>
      <c r="Q38" s="7">
        <v>0.22</v>
      </c>
      <c r="R38" s="6">
        <v>15.43</v>
      </c>
      <c r="S38" s="6">
        <v>60</v>
      </c>
      <c r="T38" s="24">
        <f>S38/R38</f>
        <v>3.8885288399222295</v>
      </c>
      <c r="W38" s="11">
        <v>41832</v>
      </c>
      <c r="X38" s="5">
        <v>1</v>
      </c>
      <c r="Y38" s="6" t="s">
        <v>19</v>
      </c>
      <c r="Z38" s="6" t="s">
        <v>28</v>
      </c>
      <c r="AA38" s="7">
        <v>0.22</v>
      </c>
      <c r="AB38" s="6">
        <v>13.59</v>
      </c>
      <c r="AC38" s="6">
        <v>0</v>
      </c>
      <c r="AD38" s="6">
        <f>AB38+AC38</f>
        <v>13.59</v>
      </c>
      <c r="AF38" s="11">
        <v>41832</v>
      </c>
      <c r="AG38" s="5">
        <v>2</v>
      </c>
      <c r="AH38" s="5" t="s">
        <v>19</v>
      </c>
      <c r="AI38" s="6" t="s">
        <v>28</v>
      </c>
      <c r="AJ38" s="7">
        <v>0.22</v>
      </c>
      <c r="AK38" s="5"/>
      <c r="AL38" s="5">
        <v>39.76</v>
      </c>
      <c r="AM38" s="5"/>
    </row>
    <row r="39" spans="1:39" x14ac:dyDescent="0.25">
      <c r="B39" s="11">
        <v>41853</v>
      </c>
      <c r="C39" s="5">
        <v>1</v>
      </c>
      <c r="D39" s="6" t="s">
        <v>19</v>
      </c>
      <c r="E39" s="6" t="s">
        <v>28</v>
      </c>
      <c r="F39" s="7">
        <v>0.22</v>
      </c>
      <c r="G39" s="6">
        <v>142</v>
      </c>
      <c r="H39" s="6">
        <v>4</v>
      </c>
      <c r="M39" s="11">
        <v>41853</v>
      </c>
      <c r="N39" s="5">
        <v>1</v>
      </c>
      <c r="O39" s="6" t="s">
        <v>19</v>
      </c>
      <c r="P39" s="6" t="s">
        <v>28</v>
      </c>
      <c r="Q39" s="7">
        <v>0.22</v>
      </c>
      <c r="R39" s="6">
        <v>12.2</v>
      </c>
      <c r="S39" s="6">
        <v>69</v>
      </c>
      <c r="T39" s="24">
        <f>S39/R39</f>
        <v>5.6557377049180335</v>
      </c>
      <c r="W39" s="11">
        <v>41853</v>
      </c>
      <c r="X39" s="5">
        <v>1</v>
      </c>
      <c r="Y39" s="6" t="s">
        <v>19</v>
      </c>
      <c r="Z39" s="6" t="s">
        <v>28</v>
      </c>
      <c r="AA39" s="7">
        <v>0.22</v>
      </c>
      <c r="AB39" s="6">
        <v>5.73</v>
      </c>
      <c r="AC39" s="6">
        <v>5.92</v>
      </c>
      <c r="AD39" s="6">
        <f>AB39+AC39</f>
        <v>11.65</v>
      </c>
      <c r="AF39" s="11">
        <v>41853</v>
      </c>
      <c r="AG39" s="5">
        <v>1</v>
      </c>
      <c r="AH39" s="5" t="s">
        <v>19</v>
      </c>
      <c r="AI39" s="6" t="s">
        <v>28</v>
      </c>
      <c r="AJ39" s="7">
        <v>0.22</v>
      </c>
      <c r="AK39" s="5"/>
      <c r="AL39" s="5"/>
      <c r="AM39" s="24">
        <v>2.2148400000000001</v>
      </c>
    </row>
    <row r="40" spans="1:39" x14ac:dyDescent="0.25">
      <c r="B40" s="11">
        <v>41888</v>
      </c>
      <c r="C40" s="5">
        <v>2</v>
      </c>
      <c r="D40" s="6" t="s">
        <v>19</v>
      </c>
      <c r="E40" s="6" t="s">
        <v>28</v>
      </c>
      <c r="F40" s="7">
        <v>0.22</v>
      </c>
      <c r="G40" s="6">
        <v>146</v>
      </c>
      <c r="H40" s="6">
        <v>5</v>
      </c>
      <c r="M40" s="11">
        <v>41888</v>
      </c>
      <c r="N40" s="5">
        <v>1</v>
      </c>
      <c r="O40" s="6" t="s">
        <v>19</v>
      </c>
      <c r="P40" s="6" t="s">
        <v>28</v>
      </c>
      <c r="Q40" s="7">
        <v>0.22</v>
      </c>
      <c r="R40" s="6">
        <v>9.42</v>
      </c>
      <c r="S40" s="6">
        <v>51</v>
      </c>
      <c r="T40" s="24">
        <f>S40/R40</f>
        <v>5.4140127388535033</v>
      </c>
      <c r="W40" s="11">
        <v>41888</v>
      </c>
      <c r="X40" s="5">
        <v>3</v>
      </c>
      <c r="Y40" s="6" t="s">
        <v>19</v>
      </c>
      <c r="Z40" s="6" t="s">
        <v>28</v>
      </c>
      <c r="AA40" s="7">
        <v>0.22</v>
      </c>
      <c r="AB40" s="6">
        <v>8.94</v>
      </c>
      <c r="AC40" s="6">
        <v>12.37</v>
      </c>
      <c r="AD40" s="6">
        <f>AB40+AC40</f>
        <v>21.31</v>
      </c>
      <c r="AF40" s="11">
        <v>41888</v>
      </c>
      <c r="AG40" s="5">
        <v>3</v>
      </c>
      <c r="AH40" s="6" t="s">
        <v>19</v>
      </c>
      <c r="AI40" s="6" t="s">
        <v>28</v>
      </c>
      <c r="AJ40" s="7">
        <v>0.22</v>
      </c>
      <c r="AK40" s="6">
        <v>3</v>
      </c>
      <c r="AL40" s="6">
        <v>0.1</v>
      </c>
      <c r="AM40" s="24">
        <f>AK40/AL40</f>
        <v>30</v>
      </c>
    </row>
    <row r="41" spans="1:39" x14ac:dyDescent="0.25">
      <c r="B41" s="13" t="s">
        <v>40</v>
      </c>
      <c r="C41" s="5">
        <v>5</v>
      </c>
      <c r="D41" s="4" t="s">
        <v>19</v>
      </c>
      <c r="E41" s="5"/>
      <c r="F41" s="7">
        <v>0.22</v>
      </c>
      <c r="G41" s="15">
        <f>SUM(G36:G40)</f>
        <v>676</v>
      </c>
      <c r="H41" s="15">
        <f>SUM(H36:H40)</f>
        <v>17</v>
      </c>
      <c r="M41" s="13" t="s">
        <v>40</v>
      </c>
      <c r="N41" s="3">
        <v>5</v>
      </c>
      <c r="O41" s="4" t="s">
        <v>19</v>
      </c>
      <c r="P41" s="5"/>
      <c r="Q41" s="7">
        <v>0.22</v>
      </c>
      <c r="R41" s="5"/>
      <c r="S41" s="5"/>
      <c r="T41" s="15">
        <f>SUM(T36:T40)</f>
        <v>32.278353532271453</v>
      </c>
      <c r="W41" s="13" t="s">
        <v>40</v>
      </c>
      <c r="X41" s="3">
        <v>5</v>
      </c>
      <c r="Y41" s="4" t="s">
        <v>19</v>
      </c>
      <c r="Z41" s="5"/>
      <c r="AA41" s="7">
        <v>0.22</v>
      </c>
      <c r="AB41" s="5"/>
      <c r="AC41" s="5"/>
      <c r="AD41" s="15">
        <f>SUM(AD36:AD40)</f>
        <v>63.84</v>
      </c>
      <c r="AF41" s="13" t="s">
        <v>40</v>
      </c>
      <c r="AG41" s="3">
        <v>5</v>
      </c>
      <c r="AH41" s="4" t="s">
        <v>19</v>
      </c>
      <c r="AI41" s="5"/>
      <c r="AJ41" s="7">
        <v>0.22</v>
      </c>
      <c r="AK41" s="15">
        <f>SUM(AK36:AK40)</f>
        <v>12</v>
      </c>
      <c r="AL41" s="15">
        <f>SUM(AL36:AL40)</f>
        <v>39.86</v>
      </c>
      <c r="AM41" s="15">
        <v>2.2148400000000001</v>
      </c>
    </row>
    <row r="42" spans="1:39" x14ac:dyDescent="0.25">
      <c r="M42" s="8"/>
      <c r="W42" s="8"/>
      <c r="AF42" s="8"/>
    </row>
    <row r="43" spans="1:39" x14ac:dyDescent="0.25">
      <c r="B43" s="13" t="s">
        <v>41</v>
      </c>
      <c r="C43" s="14" t="s">
        <v>35</v>
      </c>
      <c r="D43" s="20" t="s">
        <v>0</v>
      </c>
      <c r="E43" s="3" t="s">
        <v>26</v>
      </c>
      <c r="F43" s="3" t="s">
        <v>27</v>
      </c>
      <c r="G43" s="3" t="s">
        <v>42</v>
      </c>
      <c r="H43" s="3" t="s">
        <v>24</v>
      </c>
      <c r="M43" s="13" t="s">
        <v>41</v>
      </c>
      <c r="N43" s="13" t="s">
        <v>35</v>
      </c>
      <c r="O43" s="20" t="s">
        <v>0</v>
      </c>
      <c r="P43" s="14" t="s">
        <v>34</v>
      </c>
      <c r="Q43" s="3" t="s">
        <v>27</v>
      </c>
      <c r="R43" s="3" t="s">
        <v>1</v>
      </c>
      <c r="S43" s="3" t="s">
        <v>2</v>
      </c>
      <c r="T43" s="3" t="s">
        <v>3</v>
      </c>
      <c r="W43" s="13" t="s">
        <v>41</v>
      </c>
      <c r="X43" s="13" t="s">
        <v>35</v>
      </c>
      <c r="Y43" s="20" t="s">
        <v>0</v>
      </c>
      <c r="Z43" s="14" t="s">
        <v>34</v>
      </c>
      <c r="AA43" s="3" t="s">
        <v>27</v>
      </c>
      <c r="AB43" s="3" t="s">
        <v>20</v>
      </c>
      <c r="AC43" s="3" t="s">
        <v>22</v>
      </c>
      <c r="AD43" s="3" t="s">
        <v>21</v>
      </c>
      <c r="AF43" s="13" t="s">
        <v>41</v>
      </c>
      <c r="AG43" s="13" t="s">
        <v>35</v>
      </c>
      <c r="AH43" s="20" t="s">
        <v>0</v>
      </c>
      <c r="AI43" s="14" t="s">
        <v>34</v>
      </c>
      <c r="AJ43" s="3" t="s">
        <v>27</v>
      </c>
      <c r="AK43" s="3" t="s">
        <v>23</v>
      </c>
      <c r="AL43" s="3" t="s">
        <v>21</v>
      </c>
      <c r="AM43" s="3" t="s">
        <v>3</v>
      </c>
    </row>
    <row r="44" spans="1:39" x14ac:dyDescent="0.25">
      <c r="A44" s="21">
        <v>6</v>
      </c>
      <c r="B44" s="11">
        <v>41762</v>
      </c>
      <c r="C44" s="5">
        <v>1</v>
      </c>
      <c r="D44" s="4" t="s">
        <v>18</v>
      </c>
      <c r="E44" s="6" t="s">
        <v>28</v>
      </c>
      <c r="F44" s="6">
        <v>0.22</v>
      </c>
      <c r="G44" s="6">
        <v>145</v>
      </c>
      <c r="H44" s="6">
        <v>4</v>
      </c>
      <c r="M44" s="11">
        <v>41762</v>
      </c>
      <c r="N44" s="5">
        <v>3</v>
      </c>
      <c r="O44" s="4" t="s">
        <v>18</v>
      </c>
      <c r="P44" s="6" t="s">
        <v>28</v>
      </c>
      <c r="Q44" s="7">
        <v>0.22</v>
      </c>
      <c r="R44" s="6">
        <v>17.25</v>
      </c>
      <c r="S44" s="6">
        <v>59</v>
      </c>
      <c r="T44" s="6">
        <f t="shared" ref="T44:T45" si="17">S44/R44</f>
        <v>3.4202898550724639</v>
      </c>
      <c r="W44" s="11">
        <v>41762</v>
      </c>
      <c r="X44" s="5">
        <v>3</v>
      </c>
      <c r="Y44" s="4" t="s">
        <v>18</v>
      </c>
      <c r="Z44" s="6" t="s">
        <v>28</v>
      </c>
      <c r="AA44" s="7">
        <v>0.22</v>
      </c>
      <c r="AB44" s="6">
        <v>5.68</v>
      </c>
      <c r="AC44" s="6">
        <v>5.3</v>
      </c>
      <c r="AD44" s="6">
        <f t="shared" ref="AD44" si="18">AB44+AC44</f>
        <v>10.98</v>
      </c>
      <c r="AF44" s="11">
        <v>41762</v>
      </c>
      <c r="AG44" s="5">
        <v>1</v>
      </c>
      <c r="AH44" s="3" t="s">
        <v>18</v>
      </c>
      <c r="AI44" s="6" t="s">
        <v>28</v>
      </c>
      <c r="AJ44" s="7">
        <v>0.22</v>
      </c>
      <c r="AK44" s="5">
        <v>4</v>
      </c>
      <c r="AL44" s="5"/>
      <c r="AM44" s="5"/>
    </row>
    <row r="45" spans="1:39" x14ac:dyDescent="0.25">
      <c r="B45" s="11">
        <v>41797</v>
      </c>
      <c r="C45" s="5">
        <v>1</v>
      </c>
      <c r="D45" s="6" t="s">
        <v>18</v>
      </c>
      <c r="E45" s="6" t="s">
        <v>28</v>
      </c>
      <c r="F45" s="6">
        <v>0.22</v>
      </c>
      <c r="G45" s="6">
        <v>148</v>
      </c>
      <c r="H45" s="6">
        <v>6</v>
      </c>
      <c r="M45" s="11">
        <v>41797</v>
      </c>
      <c r="N45" s="5">
        <v>3</v>
      </c>
      <c r="O45" s="6" t="s">
        <v>18</v>
      </c>
      <c r="P45" s="6" t="s">
        <v>28</v>
      </c>
      <c r="Q45" s="7">
        <v>0.22</v>
      </c>
      <c r="R45" s="6">
        <v>11.95</v>
      </c>
      <c r="S45" s="6">
        <v>60</v>
      </c>
      <c r="T45" s="6">
        <f t="shared" si="17"/>
        <v>5.0209205020920509</v>
      </c>
      <c r="W45" s="11">
        <v>41797</v>
      </c>
      <c r="X45" s="5">
        <v>2</v>
      </c>
      <c r="Y45" s="6" t="s">
        <v>18</v>
      </c>
      <c r="Z45" s="6" t="s">
        <v>28</v>
      </c>
      <c r="AA45" s="7">
        <v>0.22</v>
      </c>
      <c r="AB45" s="6">
        <v>6.44</v>
      </c>
      <c r="AC45" s="6">
        <v>7.23</v>
      </c>
      <c r="AD45" s="6">
        <f>AB45+AC45</f>
        <v>13.670000000000002</v>
      </c>
      <c r="AF45" s="11">
        <v>41797</v>
      </c>
      <c r="AG45" s="5">
        <v>1</v>
      </c>
      <c r="AH45" s="5" t="s">
        <v>18</v>
      </c>
      <c r="AI45" s="6" t="s">
        <v>28</v>
      </c>
      <c r="AJ45" s="7">
        <v>0.22</v>
      </c>
      <c r="AK45" s="5">
        <v>6</v>
      </c>
      <c r="AL45" s="5"/>
      <c r="AM45" s="5"/>
    </row>
    <row r="46" spans="1:39" x14ac:dyDescent="0.25">
      <c r="B46" s="11">
        <v>41832</v>
      </c>
      <c r="C46" s="5">
        <v>2</v>
      </c>
      <c r="D46" s="6" t="s">
        <v>18</v>
      </c>
      <c r="E46" s="6" t="s">
        <v>28</v>
      </c>
      <c r="F46" s="6">
        <v>0.22</v>
      </c>
      <c r="G46" s="6">
        <v>138</v>
      </c>
      <c r="H46" s="6">
        <v>0</v>
      </c>
      <c r="M46" s="11">
        <v>41832</v>
      </c>
      <c r="N46" s="5">
        <v>2</v>
      </c>
      <c r="O46" s="6" t="s">
        <v>18</v>
      </c>
      <c r="P46" s="6" t="s">
        <v>28</v>
      </c>
      <c r="Q46" s="7">
        <v>0.22</v>
      </c>
      <c r="R46" s="6">
        <v>18.489999999999998</v>
      </c>
      <c r="S46" s="6">
        <v>43</v>
      </c>
      <c r="T46" s="24">
        <f>S46/R46</f>
        <v>2.3255813953488373</v>
      </c>
      <c r="W46" s="11">
        <v>41832</v>
      </c>
      <c r="X46" s="5">
        <v>3</v>
      </c>
      <c r="Y46" s="6" t="s">
        <v>18</v>
      </c>
      <c r="Z46" s="6" t="s">
        <v>28</v>
      </c>
      <c r="AA46" s="7">
        <v>0.22</v>
      </c>
      <c r="AB46" s="6">
        <v>32.78</v>
      </c>
      <c r="AC46" s="6">
        <v>0</v>
      </c>
      <c r="AD46" s="6">
        <f>AB46+AC46</f>
        <v>32.78</v>
      </c>
      <c r="AF46" s="11">
        <v>41832</v>
      </c>
      <c r="AG46" s="5">
        <v>1</v>
      </c>
      <c r="AH46" s="5" t="s">
        <v>18</v>
      </c>
      <c r="AI46" s="6" t="s">
        <v>28</v>
      </c>
      <c r="AJ46" s="7">
        <v>0.22</v>
      </c>
      <c r="AK46" s="5"/>
      <c r="AL46" s="5">
        <v>25.92</v>
      </c>
      <c r="AM46" s="5"/>
    </row>
    <row r="47" spans="1:39" x14ac:dyDescent="0.25">
      <c r="B47" s="11">
        <v>41853</v>
      </c>
      <c r="C47" s="5"/>
      <c r="D47" s="4"/>
      <c r="E47" s="5"/>
      <c r="F47" s="5"/>
      <c r="G47" s="5"/>
      <c r="H47" s="5"/>
      <c r="M47" s="11">
        <v>41853</v>
      </c>
      <c r="N47" s="5"/>
      <c r="O47" s="4"/>
      <c r="P47" s="5"/>
      <c r="Q47" s="5"/>
      <c r="R47" s="5"/>
      <c r="S47" s="5"/>
      <c r="T47" s="5"/>
      <c r="W47" s="11">
        <v>41853</v>
      </c>
      <c r="X47" s="5"/>
      <c r="Y47" s="4"/>
      <c r="Z47" s="5"/>
      <c r="AA47" s="5"/>
      <c r="AB47" s="5"/>
      <c r="AC47" s="5"/>
      <c r="AD47" s="5"/>
      <c r="AF47" s="11">
        <v>41853</v>
      </c>
      <c r="AG47" s="5"/>
      <c r="AH47" s="4"/>
      <c r="AI47" s="5"/>
      <c r="AJ47" s="5"/>
      <c r="AK47" s="5"/>
      <c r="AL47" s="5"/>
      <c r="AM47" s="24"/>
    </row>
    <row r="48" spans="1:39" x14ac:dyDescent="0.25">
      <c r="B48" s="11">
        <v>41888</v>
      </c>
      <c r="C48" s="5">
        <v>1</v>
      </c>
      <c r="D48" s="30" t="s">
        <v>18</v>
      </c>
      <c r="E48" s="6" t="s">
        <v>28</v>
      </c>
      <c r="F48" s="7">
        <v>0.22</v>
      </c>
      <c r="G48" s="6">
        <v>149</v>
      </c>
      <c r="H48" s="6">
        <v>8</v>
      </c>
      <c r="M48" s="11">
        <v>41888</v>
      </c>
      <c r="N48" s="5">
        <v>2</v>
      </c>
      <c r="O48" s="29" t="s">
        <v>18</v>
      </c>
      <c r="P48" s="6" t="s">
        <v>28</v>
      </c>
      <c r="Q48" s="7">
        <v>0.22</v>
      </c>
      <c r="R48" s="6">
        <v>13.2</v>
      </c>
      <c r="S48" s="6">
        <v>56</v>
      </c>
      <c r="T48" s="24">
        <f>S48/R48</f>
        <v>4.2424242424242422</v>
      </c>
      <c r="W48" s="11">
        <v>41888</v>
      </c>
      <c r="X48" s="5">
        <v>1</v>
      </c>
      <c r="Y48" s="29" t="s">
        <v>18</v>
      </c>
      <c r="Z48" s="6" t="s">
        <v>28</v>
      </c>
      <c r="AA48" s="7">
        <v>0.22</v>
      </c>
      <c r="AB48" s="6">
        <v>5.14</v>
      </c>
      <c r="AC48" s="6">
        <v>5.4</v>
      </c>
      <c r="AD48" s="6">
        <f>AB48+AC48</f>
        <v>10.54</v>
      </c>
      <c r="AF48" s="11">
        <v>41888</v>
      </c>
      <c r="AG48" s="5">
        <v>1</v>
      </c>
      <c r="AH48" s="29" t="s">
        <v>18</v>
      </c>
      <c r="AI48" s="6" t="s">
        <v>28</v>
      </c>
      <c r="AJ48" s="7">
        <v>0.22</v>
      </c>
      <c r="AK48" s="6">
        <v>5</v>
      </c>
      <c r="AL48" s="6">
        <v>0.1</v>
      </c>
      <c r="AM48" s="24">
        <f>AK48/AL48</f>
        <v>50</v>
      </c>
    </row>
    <row r="49" spans="1:39" x14ac:dyDescent="0.25">
      <c r="B49" s="13" t="s">
        <v>40</v>
      </c>
      <c r="C49" s="5">
        <v>4</v>
      </c>
      <c r="D49" s="4" t="s">
        <v>18</v>
      </c>
      <c r="E49" s="5"/>
      <c r="F49" s="7">
        <v>0.22</v>
      </c>
      <c r="G49" s="15">
        <f>SUM(G44:G48)</f>
        <v>580</v>
      </c>
      <c r="H49" s="15">
        <f>SUM(H44:H48)</f>
        <v>18</v>
      </c>
      <c r="M49" s="13" t="s">
        <v>40</v>
      </c>
      <c r="N49" s="3">
        <v>4</v>
      </c>
      <c r="O49" s="4" t="s">
        <v>18</v>
      </c>
      <c r="P49" s="5"/>
      <c r="Q49" s="7">
        <v>0.22</v>
      </c>
      <c r="R49" s="5"/>
      <c r="S49" s="5"/>
      <c r="T49" s="15">
        <f>SUM(T44:T48)</f>
        <v>15.009215994937595</v>
      </c>
      <c r="W49" s="13" t="s">
        <v>40</v>
      </c>
      <c r="X49" s="3">
        <v>4</v>
      </c>
      <c r="Y49" s="4" t="s">
        <v>18</v>
      </c>
      <c r="Z49" s="5"/>
      <c r="AA49" s="7">
        <v>0.22</v>
      </c>
      <c r="AB49" s="5"/>
      <c r="AC49" s="5"/>
      <c r="AD49" s="15">
        <f>SUM(AD44:AD48)</f>
        <v>67.97</v>
      </c>
      <c r="AF49" s="13" t="s">
        <v>40</v>
      </c>
      <c r="AG49" s="3">
        <v>4</v>
      </c>
      <c r="AH49" s="4" t="s">
        <v>18</v>
      </c>
      <c r="AI49" s="5"/>
      <c r="AJ49" s="7">
        <v>0.22</v>
      </c>
      <c r="AK49" s="15">
        <f>SUM(AK44:AK48)</f>
        <v>15</v>
      </c>
      <c r="AL49" s="15">
        <f>SUM(AL44:AL48)</f>
        <v>26.020000000000003</v>
      </c>
      <c r="AM49" s="15"/>
    </row>
    <row r="50" spans="1:39" x14ac:dyDescent="0.25">
      <c r="M50" s="8"/>
      <c r="W50" s="8"/>
      <c r="AF50" s="8"/>
    </row>
    <row r="51" spans="1:39" x14ac:dyDescent="0.25">
      <c r="B51" s="13" t="s">
        <v>41</v>
      </c>
      <c r="C51" s="14" t="s">
        <v>35</v>
      </c>
      <c r="D51" s="20" t="s">
        <v>0</v>
      </c>
      <c r="E51" s="3" t="s">
        <v>26</v>
      </c>
      <c r="F51" s="3" t="s">
        <v>27</v>
      </c>
      <c r="G51" s="3" t="s">
        <v>42</v>
      </c>
      <c r="H51" s="3" t="s">
        <v>24</v>
      </c>
      <c r="M51" s="13" t="s">
        <v>41</v>
      </c>
      <c r="N51" s="13" t="s">
        <v>35</v>
      </c>
      <c r="O51" s="20" t="s">
        <v>0</v>
      </c>
      <c r="P51" s="14" t="s">
        <v>34</v>
      </c>
      <c r="Q51" s="3" t="s">
        <v>27</v>
      </c>
      <c r="R51" s="3" t="s">
        <v>1</v>
      </c>
      <c r="S51" s="3" t="s">
        <v>2</v>
      </c>
      <c r="T51" s="3" t="s">
        <v>3</v>
      </c>
      <c r="W51" s="13" t="s">
        <v>41</v>
      </c>
      <c r="X51" s="13" t="s">
        <v>35</v>
      </c>
      <c r="Y51" s="20" t="s">
        <v>0</v>
      </c>
      <c r="Z51" s="14" t="s">
        <v>34</v>
      </c>
      <c r="AA51" s="3" t="s">
        <v>27</v>
      </c>
      <c r="AB51" s="3" t="s">
        <v>20</v>
      </c>
      <c r="AC51" s="3" t="s">
        <v>22</v>
      </c>
      <c r="AD51" s="3" t="s">
        <v>21</v>
      </c>
      <c r="AF51" s="13" t="s">
        <v>41</v>
      </c>
      <c r="AG51" s="13" t="s">
        <v>35</v>
      </c>
      <c r="AH51" s="20" t="s">
        <v>0</v>
      </c>
      <c r="AI51" s="14" t="s">
        <v>34</v>
      </c>
      <c r="AJ51" s="3" t="s">
        <v>27</v>
      </c>
      <c r="AK51" s="3" t="s">
        <v>23</v>
      </c>
      <c r="AL51" s="3" t="s">
        <v>21</v>
      </c>
      <c r="AM51" s="3" t="s">
        <v>3</v>
      </c>
    </row>
    <row r="52" spans="1:39" x14ac:dyDescent="0.25">
      <c r="A52" s="21">
        <v>7</v>
      </c>
      <c r="B52" s="11">
        <v>41762</v>
      </c>
      <c r="C52" s="5">
        <v>5</v>
      </c>
      <c r="D52" s="4" t="s">
        <v>5</v>
      </c>
      <c r="E52" s="6" t="s">
        <v>28</v>
      </c>
      <c r="F52" s="6" t="s">
        <v>30</v>
      </c>
      <c r="G52" s="6">
        <v>141</v>
      </c>
      <c r="H52" s="6">
        <v>2</v>
      </c>
      <c r="M52" s="11">
        <v>41762</v>
      </c>
      <c r="N52" s="5">
        <v>8</v>
      </c>
      <c r="O52" s="4" t="s">
        <v>5</v>
      </c>
      <c r="P52" s="6" t="s">
        <v>28</v>
      </c>
      <c r="Q52" s="7" t="s">
        <v>33</v>
      </c>
      <c r="R52" s="6">
        <v>14.31</v>
      </c>
      <c r="S52" s="6">
        <v>41</v>
      </c>
      <c r="T52" s="6">
        <f t="shared" ref="T52" si="19">S52/R52</f>
        <v>2.8651292802236199</v>
      </c>
      <c r="W52" s="11">
        <v>41762</v>
      </c>
      <c r="X52" s="5">
        <v>8</v>
      </c>
      <c r="Y52" s="4" t="s">
        <v>5</v>
      </c>
      <c r="Z52" s="6" t="s">
        <v>28</v>
      </c>
      <c r="AA52" s="7" t="s">
        <v>33</v>
      </c>
      <c r="AB52" s="6">
        <v>8.35</v>
      </c>
      <c r="AC52" s="6">
        <v>6.57</v>
      </c>
      <c r="AD52" s="6">
        <f t="shared" ref="AD52" si="20">AB52+AC52</f>
        <v>14.92</v>
      </c>
      <c r="AF52" s="11">
        <v>41762</v>
      </c>
      <c r="AG52" s="5">
        <v>4</v>
      </c>
      <c r="AH52" s="3" t="s">
        <v>5</v>
      </c>
      <c r="AI52" s="6" t="s">
        <v>28</v>
      </c>
      <c r="AJ52" s="7" t="s">
        <v>33</v>
      </c>
      <c r="AK52" s="5">
        <v>0</v>
      </c>
      <c r="AL52" s="5"/>
      <c r="AM52" s="5"/>
    </row>
    <row r="53" spans="1:39" x14ac:dyDescent="0.25">
      <c r="B53" s="11">
        <v>41797</v>
      </c>
      <c r="C53" s="5">
        <v>4</v>
      </c>
      <c r="D53" s="6" t="s">
        <v>5</v>
      </c>
      <c r="E53" s="6" t="s">
        <v>28</v>
      </c>
      <c r="F53" s="6" t="s">
        <v>30</v>
      </c>
      <c r="G53" s="6">
        <v>141</v>
      </c>
      <c r="H53" s="6">
        <v>4</v>
      </c>
      <c r="M53" s="11">
        <v>41797</v>
      </c>
      <c r="N53" s="5">
        <v>5</v>
      </c>
      <c r="O53" s="6" t="s">
        <v>5</v>
      </c>
      <c r="P53" s="6" t="s">
        <v>28</v>
      </c>
      <c r="Q53" s="7" t="s">
        <v>33</v>
      </c>
      <c r="R53" s="6">
        <v>16.190000000000001</v>
      </c>
      <c r="S53" s="6">
        <v>60</v>
      </c>
      <c r="T53" s="6">
        <f>S53/R53</f>
        <v>3.7059913526868433</v>
      </c>
      <c r="W53" s="11">
        <v>41797</v>
      </c>
      <c r="X53" s="5">
        <v>5</v>
      </c>
      <c r="Y53" s="6" t="s">
        <v>5</v>
      </c>
      <c r="Z53" s="6" t="s">
        <v>28</v>
      </c>
      <c r="AA53" s="7" t="s">
        <v>33</v>
      </c>
      <c r="AB53" s="6">
        <v>6.95</v>
      </c>
      <c r="AC53" s="6">
        <v>12.26</v>
      </c>
      <c r="AD53" s="6">
        <f>AB53+AC53</f>
        <v>19.21</v>
      </c>
      <c r="AF53" s="11">
        <v>41797</v>
      </c>
      <c r="AG53" s="5">
        <v>2</v>
      </c>
      <c r="AH53" s="5" t="s">
        <v>5</v>
      </c>
      <c r="AI53" s="6" t="s">
        <v>28</v>
      </c>
      <c r="AJ53" s="7" t="s">
        <v>33</v>
      </c>
      <c r="AK53" s="5">
        <v>5</v>
      </c>
      <c r="AL53" s="5"/>
      <c r="AM53" s="5"/>
    </row>
    <row r="54" spans="1:39" x14ac:dyDescent="0.25">
      <c r="B54" s="11">
        <v>41832</v>
      </c>
      <c r="C54" s="5">
        <v>11</v>
      </c>
      <c r="D54" s="6" t="s">
        <v>5</v>
      </c>
      <c r="E54" s="6" t="s">
        <v>28</v>
      </c>
      <c r="F54" s="6" t="s">
        <v>30</v>
      </c>
      <c r="G54" s="6">
        <v>110</v>
      </c>
      <c r="H54" s="6">
        <v>0</v>
      </c>
      <c r="M54" s="11">
        <v>41832</v>
      </c>
      <c r="N54" s="5">
        <v>10</v>
      </c>
      <c r="O54" s="6" t="s">
        <v>5</v>
      </c>
      <c r="P54" s="6" t="s">
        <v>55</v>
      </c>
      <c r="Q54" s="7" t="s">
        <v>33</v>
      </c>
      <c r="R54" s="6">
        <v>37.5</v>
      </c>
      <c r="S54" s="6">
        <v>50</v>
      </c>
      <c r="T54" s="24">
        <f t="shared" ref="T54" si="21">S54/R54</f>
        <v>1.3333333333333333</v>
      </c>
      <c r="W54" s="11">
        <v>41832</v>
      </c>
      <c r="X54" s="5">
        <v>8</v>
      </c>
      <c r="Y54" s="6" t="s">
        <v>5</v>
      </c>
      <c r="Z54" s="6" t="s">
        <v>28</v>
      </c>
      <c r="AA54" s="7" t="s">
        <v>33</v>
      </c>
      <c r="AB54" s="6">
        <v>43.96</v>
      </c>
      <c r="AC54" s="6">
        <v>0</v>
      </c>
      <c r="AD54" s="6">
        <f t="shared" ref="AD54" si="22">AB54+AC54</f>
        <v>43.96</v>
      </c>
      <c r="AF54" s="11">
        <v>41832</v>
      </c>
      <c r="AG54" s="5">
        <v>5</v>
      </c>
      <c r="AH54" s="5" t="s">
        <v>5</v>
      </c>
      <c r="AI54" s="6" t="s">
        <v>28</v>
      </c>
      <c r="AJ54" s="7" t="s">
        <v>33</v>
      </c>
      <c r="AK54" s="5"/>
      <c r="AL54" s="5">
        <v>46.24</v>
      </c>
      <c r="AM54" s="5"/>
    </row>
    <row r="55" spans="1:39" x14ac:dyDescent="0.25">
      <c r="B55" s="11">
        <v>41853</v>
      </c>
      <c r="C55" s="5">
        <v>9</v>
      </c>
      <c r="D55" s="6" t="s">
        <v>5</v>
      </c>
      <c r="E55" s="6" t="s">
        <v>28</v>
      </c>
      <c r="F55" s="6" t="s">
        <v>30</v>
      </c>
      <c r="G55" s="6">
        <v>123</v>
      </c>
      <c r="H55" s="6">
        <v>0</v>
      </c>
      <c r="M55" s="11">
        <v>41853</v>
      </c>
      <c r="N55" s="5">
        <v>14</v>
      </c>
      <c r="O55" s="6" t="s">
        <v>5</v>
      </c>
      <c r="P55" s="6" t="s">
        <v>55</v>
      </c>
      <c r="Q55" s="7" t="s">
        <v>33</v>
      </c>
      <c r="R55" s="6">
        <v>37.880000000000003</v>
      </c>
      <c r="S55" s="6">
        <v>38</v>
      </c>
      <c r="T55" s="24">
        <f>S55/R55</f>
        <v>1.0031678986272439</v>
      </c>
      <c r="W55" s="11">
        <v>41853</v>
      </c>
      <c r="X55" s="5">
        <v>11</v>
      </c>
      <c r="Y55" s="6" t="s">
        <v>5</v>
      </c>
      <c r="Z55" s="6" t="s">
        <v>28</v>
      </c>
      <c r="AA55" s="7" t="s">
        <v>33</v>
      </c>
      <c r="AB55" s="7">
        <v>13.5</v>
      </c>
      <c r="AC55" s="7">
        <v>19.89</v>
      </c>
      <c r="AD55" s="7">
        <f>AB55+AC55</f>
        <v>33.39</v>
      </c>
      <c r="AF55" s="11">
        <v>41853</v>
      </c>
      <c r="AG55" s="5">
        <v>14</v>
      </c>
      <c r="AH55" s="5" t="s">
        <v>5</v>
      </c>
      <c r="AI55" s="6" t="s">
        <v>28</v>
      </c>
      <c r="AJ55" s="7" t="s">
        <v>33</v>
      </c>
      <c r="AK55" s="5"/>
      <c r="AL55" s="5"/>
      <c r="AM55" s="24">
        <v>0.61982999999999999</v>
      </c>
    </row>
    <row r="56" spans="1:39" x14ac:dyDescent="0.25">
      <c r="B56" s="11">
        <v>41888</v>
      </c>
      <c r="C56" s="5">
        <v>13</v>
      </c>
      <c r="D56" s="6" t="s">
        <v>5</v>
      </c>
      <c r="E56" s="6" t="s">
        <v>28</v>
      </c>
      <c r="F56" s="6" t="s">
        <v>30</v>
      </c>
      <c r="G56" s="6">
        <v>140</v>
      </c>
      <c r="H56" s="6">
        <v>0</v>
      </c>
      <c r="M56" s="11">
        <v>41888</v>
      </c>
      <c r="N56" s="5">
        <v>4</v>
      </c>
      <c r="O56" s="6" t="s">
        <v>5</v>
      </c>
      <c r="P56" s="6" t="s">
        <v>55</v>
      </c>
      <c r="Q56" s="7" t="s">
        <v>33</v>
      </c>
      <c r="R56" s="6">
        <v>8.49</v>
      </c>
      <c r="S56" s="6">
        <v>43</v>
      </c>
      <c r="T56" s="24">
        <f t="shared" ref="T56" si="23">S56/R56</f>
        <v>5.0647820965842163</v>
      </c>
      <c r="W56" s="11">
        <v>41888</v>
      </c>
      <c r="X56" s="5">
        <v>8</v>
      </c>
      <c r="Y56" s="6" t="s">
        <v>5</v>
      </c>
      <c r="Z56" s="6" t="s">
        <v>28</v>
      </c>
      <c r="AA56" s="7" t="s">
        <v>33</v>
      </c>
      <c r="AB56" s="7">
        <v>6.58</v>
      </c>
      <c r="AC56" s="7">
        <v>6.13</v>
      </c>
      <c r="AD56" s="7">
        <f t="shared" ref="AD56" si="24">AB56+AC56</f>
        <v>12.71</v>
      </c>
      <c r="AF56" s="11">
        <v>41888</v>
      </c>
      <c r="AG56" s="5">
        <v>3</v>
      </c>
      <c r="AH56" s="30" t="s">
        <v>5</v>
      </c>
      <c r="AI56" s="6" t="s">
        <v>55</v>
      </c>
      <c r="AJ56" s="7" t="s">
        <v>33</v>
      </c>
      <c r="AK56" s="7">
        <v>3</v>
      </c>
      <c r="AL56" s="6">
        <v>0.1</v>
      </c>
      <c r="AM56" s="24">
        <f>AK56/AL56</f>
        <v>30</v>
      </c>
    </row>
    <row r="57" spans="1:39" x14ac:dyDescent="0.25">
      <c r="B57" s="13" t="s">
        <v>40</v>
      </c>
      <c r="C57" s="5">
        <v>5</v>
      </c>
      <c r="D57" s="4" t="s">
        <v>5</v>
      </c>
      <c r="E57" s="5"/>
      <c r="F57" s="6" t="s">
        <v>30</v>
      </c>
      <c r="G57" s="15">
        <f>SUM(G52:G56)</f>
        <v>655</v>
      </c>
      <c r="H57" s="15">
        <f>SUM(H52:H56)</f>
        <v>6</v>
      </c>
      <c r="M57" s="13" t="s">
        <v>40</v>
      </c>
      <c r="N57" s="3">
        <v>5</v>
      </c>
      <c r="O57" s="4" t="s">
        <v>5</v>
      </c>
      <c r="P57" s="5"/>
      <c r="Q57" s="6" t="s">
        <v>30</v>
      </c>
      <c r="R57" s="5"/>
      <c r="S57" s="5"/>
      <c r="T57" s="15">
        <f>SUM(T52:T56)</f>
        <v>13.972403961455257</v>
      </c>
      <c r="W57" s="13" t="s">
        <v>40</v>
      </c>
      <c r="X57" s="3">
        <v>5</v>
      </c>
      <c r="Y57" s="4" t="s">
        <v>5</v>
      </c>
      <c r="Z57" s="5"/>
      <c r="AA57" s="6" t="s">
        <v>30</v>
      </c>
      <c r="AB57" s="5"/>
      <c r="AC57" s="5"/>
      <c r="AD57" s="15">
        <f>SUM(AD52:AD56)</f>
        <v>124.19</v>
      </c>
      <c r="AF57" s="13" t="s">
        <v>40</v>
      </c>
      <c r="AG57" s="3">
        <v>5</v>
      </c>
      <c r="AH57" s="4" t="s">
        <v>5</v>
      </c>
      <c r="AI57" s="5"/>
      <c r="AJ57" s="6" t="s">
        <v>30</v>
      </c>
      <c r="AK57" s="15">
        <f>SUM(AK52:AK56)</f>
        <v>8</v>
      </c>
      <c r="AL57" s="15">
        <f>SUM(AL52:AL56)</f>
        <v>46.34</v>
      </c>
      <c r="AM57" s="15">
        <v>0.61982999999999999</v>
      </c>
    </row>
    <row r="58" spans="1:39" x14ac:dyDescent="0.25">
      <c r="M58" s="8"/>
      <c r="W58" s="8"/>
      <c r="AF58" s="8"/>
    </row>
    <row r="59" spans="1:39" x14ac:dyDescent="0.25">
      <c r="B59" s="13" t="s">
        <v>41</v>
      </c>
      <c r="C59" s="14" t="s">
        <v>35</v>
      </c>
      <c r="D59" s="20" t="s">
        <v>0</v>
      </c>
      <c r="E59" s="3" t="s">
        <v>26</v>
      </c>
      <c r="F59" s="3" t="s">
        <v>27</v>
      </c>
      <c r="G59" s="3" t="s">
        <v>42</v>
      </c>
      <c r="H59" s="3" t="s">
        <v>24</v>
      </c>
      <c r="M59" s="13" t="s">
        <v>41</v>
      </c>
      <c r="N59" s="13" t="s">
        <v>35</v>
      </c>
      <c r="O59" s="20" t="s">
        <v>0</v>
      </c>
      <c r="P59" s="14" t="s">
        <v>34</v>
      </c>
      <c r="Q59" s="3" t="s">
        <v>27</v>
      </c>
      <c r="R59" s="3" t="s">
        <v>1</v>
      </c>
      <c r="S59" s="3" t="s">
        <v>2</v>
      </c>
      <c r="T59" s="3" t="s">
        <v>3</v>
      </c>
      <c r="W59" s="13" t="s">
        <v>41</v>
      </c>
      <c r="X59" s="13" t="s">
        <v>35</v>
      </c>
      <c r="Y59" s="20" t="s">
        <v>0</v>
      </c>
      <c r="Z59" s="14" t="s">
        <v>34</v>
      </c>
      <c r="AA59" s="3" t="s">
        <v>27</v>
      </c>
      <c r="AB59" s="3" t="s">
        <v>20</v>
      </c>
      <c r="AC59" s="3" t="s">
        <v>22</v>
      </c>
      <c r="AD59" s="3" t="s">
        <v>21</v>
      </c>
      <c r="AF59" s="13" t="s">
        <v>41</v>
      </c>
      <c r="AG59" s="13" t="s">
        <v>35</v>
      </c>
      <c r="AH59" s="20" t="s">
        <v>0</v>
      </c>
      <c r="AI59" s="14" t="s">
        <v>34</v>
      </c>
      <c r="AJ59" s="3" t="s">
        <v>27</v>
      </c>
      <c r="AK59" s="3" t="s">
        <v>23</v>
      </c>
      <c r="AL59" s="3" t="s">
        <v>21</v>
      </c>
      <c r="AM59" s="3" t="s">
        <v>3</v>
      </c>
    </row>
    <row r="60" spans="1:39" x14ac:dyDescent="0.25">
      <c r="A60" s="21">
        <v>8</v>
      </c>
      <c r="B60" s="11">
        <v>41762</v>
      </c>
      <c r="C60" s="5">
        <v>6</v>
      </c>
      <c r="D60" s="4" t="s">
        <v>10</v>
      </c>
      <c r="E60" s="6" t="s">
        <v>28</v>
      </c>
      <c r="F60" s="6" t="s">
        <v>30</v>
      </c>
      <c r="G60" s="6">
        <v>140</v>
      </c>
      <c r="H60" s="6">
        <v>4</v>
      </c>
      <c r="M60" s="11">
        <v>41762</v>
      </c>
      <c r="N60" s="5">
        <v>7</v>
      </c>
      <c r="O60" s="4" t="s">
        <v>10</v>
      </c>
      <c r="P60" s="6" t="s">
        <v>28</v>
      </c>
      <c r="Q60" s="7" t="s">
        <v>33</v>
      </c>
      <c r="R60" s="6">
        <v>15.9</v>
      </c>
      <c r="S60" s="6">
        <v>57</v>
      </c>
      <c r="T60" s="6">
        <f t="shared" ref="T60" si="25">S60/R60</f>
        <v>3.5849056603773586</v>
      </c>
      <c r="W60" s="11">
        <v>41762</v>
      </c>
      <c r="X60" s="5">
        <v>2</v>
      </c>
      <c r="Y60" s="4" t="s">
        <v>10</v>
      </c>
      <c r="Z60" s="6" t="s">
        <v>28</v>
      </c>
      <c r="AA60" s="7" t="s">
        <v>33</v>
      </c>
      <c r="AB60" s="6">
        <v>5.95</v>
      </c>
      <c r="AC60" s="6">
        <v>4.5199999999999996</v>
      </c>
      <c r="AD60" s="6">
        <f t="shared" ref="AD60" si="26">AB60+AC60</f>
        <v>10.469999999999999</v>
      </c>
      <c r="AF60" s="11">
        <v>41762</v>
      </c>
      <c r="AG60" s="5">
        <v>5</v>
      </c>
      <c r="AH60" s="3" t="s">
        <v>10</v>
      </c>
      <c r="AI60" s="6" t="s">
        <v>28</v>
      </c>
      <c r="AJ60" s="7" t="s">
        <v>33</v>
      </c>
      <c r="AK60" s="5">
        <v>-1</v>
      </c>
      <c r="AL60" s="5"/>
      <c r="AM60" s="5"/>
    </row>
    <row r="61" spans="1:39" x14ac:dyDescent="0.25">
      <c r="B61" s="11">
        <v>41797</v>
      </c>
      <c r="C61" s="5"/>
      <c r="D61" s="4"/>
      <c r="E61" s="5"/>
      <c r="F61" s="5"/>
      <c r="G61" s="5"/>
      <c r="H61" s="5"/>
      <c r="M61" s="11">
        <v>41797</v>
      </c>
      <c r="N61" s="5"/>
      <c r="O61" s="4"/>
      <c r="P61" s="5"/>
      <c r="Q61" s="5"/>
      <c r="R61" s="5"/>
      <c r="S61" s="5"/>
      <c r="T61" s="5"/>
      <c r="W61" s="11">
        <v>41797</v>
      </c>
      <c r="X61" s="5"/>
      <c r="Y61" s="4"/>
      <c r="Z61" s="5"/>
      <c r="AA61" s="5"/>
      <c r="AB61" s="5"/>
      <c r="AC61" s="5"/>
      <c r="AD61" s="5"/>
      <c r="AF61" s="11">
        <v>41797</v>
      </c>
      <c r="AG61" s="5"/>
      <c r="AH61" s="4"/>
      <c r="AI61" s="5"/>
      <c r="AJ61" s="5"/>
      <c r="AK61" s="5"/>
      <c r="AL61" s="5"/>
      <c r="AM61" s="5"/>
    </row>
    <row r="62" spans="1:39" x14ac:dyDescent="0.25">
      <c r="B62" s="11">
        <v>41832</v>
      </c>
      <c r="C62" s="5"/>
      <c r="D62" s="4"/>
      <c r="E62" s="5"/>
      <c r="F62" s="5"/>
      <c r="G62" s="5"/>
      <c r="H62" s="5"/>
      <c r="M62" s="11">
        <v>41832</v>
      </c>
      <c r="N62" s="5"/>
      <c r="O62" s="4"/>
      <c r="P62" s="5"/>
      <c r="Q62" s="5"/>
      <c r="R62" s="5"/>
      <c r="S62" s="5"/>
      <c r="T62" s="5"/>
      <c r="W62" s="11">
        <v>41832</v>
      </c>
      <c r="X62" s="5"/>
      <c r="Y62" s="4"/>
      <c r="Z62" s="5"/>
      <c r="AA62" s="5"/>
      <c r="AB62" s="5"/>
      <c r="AC62" s="5"/>
      <c r="AD62" s="5"/>
      <c r="AF62" s="11">
        <v>41832</v>
      </c>
      <c r="AG62" s="5"/>
      <c r="AH62" s="4"/>
      <c r="AI62" s="5"/>
      <c r="AJ62" s="5"/>
      <c r="AK62" s="5"/>
      <c r="AL62" s="5"/>
      <c r="AM62" s="5"/>
    </row>
    <row r="63" spans="1:39" x14ac:dyDescent="0.25">
      <c r="B63" s="11">
        <v>41853</v>
      </c>
      <c r="C63" s="5"/>
      <c r="D63" s="4"/>
      <c r="E63" s="5"/>
      <c r="F63" s="5"/>
      <c r="G63" s="5"/>
      <c r="H63" s="5"/>
      <c r="M63" s="11">
        <v>41853</v>
      </c>
      <c r="N63" s="5"/>
      <c r="O63" s="4"/>
      <c r="P63" s="5"/>
      <c r="Q63" s="5"/>
      <c r="R63" s="5"/>
      <c r="S63" s="5"/>
      <c r="T63" s="5"/>
      <c r="W63" s="11">
        <v>41853</v>
      </c>
      <c r="X63" s="5"/>
      <c r="Y63" s="4"/>
      <c r="Z63" s="5"/>
      <c r="AA63" s="5"/>
      <c r="AB63" s="5"/>
      <c r="AC63" s="5"/>
      <c r="AD63" s="5"/>
      <c r="AF63" s="11">
        <v>41853</v>
      </c>
      <c r="AG63" s="5"/>
      <c r="AH63" s="4"/>
      <c r="AI63" s="5"/>
      <c r="AJ63" s="5"/>
      <c r="AK63" s="5"/>
      <c r="AL63" s="5"/>
      <c r="AM63" s="24"/>
    </row>
    <row r="64" spans="1:39" x14ac:dyDescent="0.25">
      <c r="B64" s="11">
        <v>41888</v>
      </c>
      <c r="C64" s="5"/>
      <c r="D64" s="4"/>
      <c r="E64" s="5"/>
      <c r="F64" s="5"/>
      <c r="G64" s="5"/>
      <c r="H64" s="5"/>
      <c r="M64" s="11">
        <v>41888</v>
      </c>
      <c r="N64" s="5"/>
      <c r="O64" s="4"/>
      <c r="P64" s="5"/>
      <c r="Q64" s="5"/>
      <c r="R64" s="5"/>
      <c r="S64" s="5"/>
      <c r="T64" s="5"/>
      <c r="W64" s="11">
        <v>41888</v>
      </c>
      <c r="X64" s="5"/>
      <c r="Y64" s="4"/>
      <c r="Z64" s="5"/>
      <c r="AA64" s="5"/>
      <c r="AB64" s="5"/>
      <c r="AC64" s="5"/>
      <c r="AD64" s="5"/>
      <c r="AF64" s="11">
        <v>41888</v>
      </c>
      <c r="AG64" s="5"/>
      <c r="AH64" s="4"/>
      <c r="AI64" s="5"/>
      <c r="AJ64" s="5"/>
      <c r="AK64" s="5"/>
      <c r="AL64" s="5"/>
      <c r="AM64" s="5"/>
    </row>
    <row r="65" spans="1:39" x14ac:dyDescent="0.25">
      <c r="B65" s="13" t="s">
        <v>40</v>
      </c>
      <c r="C65" s="5">
        <v>1</v>
      </c>
      <c r="D65" s="4" t="s">
        <v>10</v>
      </c>
      <c r="E65" s="5"/>
      <c r="F65" s="6" t="s">
        <v>30</v>
      </c>
      <c r="G65" s="15">
        <f>SUM(G60:G64)</f>
        <v>140</v>
      </c>
      <c r="H65" s="15">
        <f>SUM(H60:H64)</f>
        <v>4</v>
      </c>
      <c r="M65" s="13" t="s">
        <v>40</v>
      </c>
      <c r="N65" s="3">
        <v>1</v>
      </c>
      <c r="O65" s="4" t="s">
        <v>10</v>
      </c>
      <c r="P65" s="5"/>
      <c r="Q65" s="6" t="s">
        <v>30</v>
      </c>
      <c r="R65" s="5"/>
      <c r="S65" s="5"/>
      <c r="T65" s="15">
        <f>SUM(T60:T64)</f>
        <v>3.5849056603773586</v>
      </c>
      <c r="W65" s="13" t="s">
        <v>40</v>
      </c>
      <c r="X65" s="3">
        <v>1</v>
      </c>
      <c r="Y65" s="4" t="s">
        <v>10</v>
      </c>
      <c r="Z65" s="5"/>
      <c r="AA65" s="6" t="s">
        <v>30</v>
      </c>
      <c r="AB65" s="5"/>
      <c r="AC65" s="5"/>
      <c r="AD65" s="15">
        <f>SUM(AD60:AD64)</f>
        <v>10.469999999999999</v>
      </c>
      <c r="AF65" s="13" t="s">
        <v>40</v>
      </c>
      <c r="AG65" s="3">
        <v>1</v>
      </c>
      <c r="AH65" s="4" t="s">
        <v>10</v>
      </c>
      <c r="AI65" s="5"/>
      <c r="AJ65" s="6" t="s">
        <v>30</v>
      </c>
      <c r="AK65" s="15">
        <f>SUM(AK60:AK64)</f>
        <v>-1</v>
      </c>
      <c r="AL65" s="15"/>
      <c r="AM65" s="15"/>
    </row>
    <row r="66" spans="1:39" x14ac:dyDescent="0.25">
      <c r="M66" s="8"/>
      <c r="W66" s="8"/>
      <c r="AF66" s="8"/>
    </row>
    <row r="67" spans="1:39" x14ac:dyDescent="0.25">
      <c r="B67" s="13" t="s">
        <v>41</v>
      </c>
      <c r="C67" s="14" t="s">
        <v>35</v>
      </c>
      <c r="D67" s="20" t="s">
        <v>0</v>
      </c>
      <c r="E67" s="3" t="s">
        <v>26</v>
      </c>
      <c r="F67" s="3" t="s">
        <v>27</v>
      </c>
      <c r="G67" s="3" t="s">
        <v>42</v>
      </c>
      <c r="H67" s="3" t="s">
        <v>24</v>
      </c>
      <c r="M67" s="13" t="s">
        <v>41</v>
      </c>
      <c r="N67" s="13" t="s">
        <v>35</v>
      </c>
      <c r="O67" s="20" t="s">
        <v>0</v>
      </c>
      <c r="P67" s="14" t="s">
        <v>34</v>
      </c>
      <c r="Q67" s="3" t="s">
        <v>27</v>
      </c>
      <c r="R67" s="3" t="s">
        <v>1</v>
      </c>
      <c r="S67" s="3" t="s">
        <v>2</v>
      </c>
      <c r="T67" s="3" t="s">
        <v>3</v>
      </c>
      <c r="W67" s="13" t="s">
        <v>41</v>
      </c>
      <c r="X67" s="13" t="s">
        <v>35</v>
      </c>
      <c r="Y67" s="20" t="s">
        <v>0</v>
      </c>
      <c r="Z67" s="14" t="s">
        <v>34</v>
      </c>
      <c r="AA67" s="3" t="s">
        <v>27</v>
      </c>
      <c r="AB67" s="3" t="s">
        <v>20</v>
      </c>
      <c r="AC67" s="3" t="s">
        <v>22</v>
      </c>
      <c r="AD67" s="3" t="s">
        <v>21</v>
      </c>
      <c r="AF67" s="13" t="s">
        <v>41</v>
      </c>
      <c r="AG67" s="13" t="s">
        <v>35</v>
      </c>
      <c r="AH67" s="20" t="s">
        <v>0</v>
      </c>
      <c r="AI67" s="14" t="s">
        <v>34</v>
      </c>
      <c r="AJ67" s="3" t="s">
        <v>27</v>
      </c>
      <c r="AK67" s="3" t="s">
        <v>23</v>
      </c>
      <c r="AL67" s="3" t="s">
        <v>21</v>
      </c>
      <c r="AM67" s="3" t="s">
        <v>3</v>
      </c>
    </row>
    <row r="68" spans="1:39" x14ac:dyDescent="0.25">
      <c r="A68" s="21">
        <v>9</v>
      </c>
      <c r="B68" s="11">
        <v>41762</v>
      </c>
      <c r="C68" s="5">
        <v>7</v>
      </c>
      <c r="D68" s="4" t="s">
        <v>17</v>
      </c>
      <c r="E68" s="6" t="s">
        <v>28</v>
      </c>
      <c r="F68" s="6" t="s">
        <v>30</v>
      </c>
      <c r="G68" s="6">
        <v>140</v>
      </c>
      <c r="H68" s="6">
        <v>3</v>
      </c>
      <c r="M68" s="11">
        <v>41762</v>
      </c>
      <c r="N68" s="5">
        <v>4</v>
      </c>
      <c r="O68" s="4" t="s">
        <v>17</v>
      </c>
      <c r="P68" s="6" t="s">
        <v>28</v>
      </c>
      <c r="Q68" s="7" t="s">
        <v>33</v>
      </c>
      <c r="R68" s="6">
        <v>9.59</v>
      </c>
      <c r="S68" s="6">
        <v>57</v>
      </c>
      <c r="T68" s="6">
        <f t="shared" ref="T68" si="27">S68/R68</f>
        <v>5.9436913451511995</v>
      </c>
      <c r="W68" s="11">
        <v>41762</v>
      </c>
      <c r="X68" s="5">
        <v>4</v>
      </c>
      <c r="Y68" s="4" t="s">
        <v>17</v>
      </c>
      <c r="Z68" s="6" t="s">
        <v>28</v>
      </c>
      <c r="AA68" s="7" t="s">
        <v>33</v>
      </c>
      <c r="AB68" s="6">
        <v>6.22</v>
      </c>
      <c r="AC68" s="6">
        <v>5.25</v>
      </c>
      <c r="AD68" s="6">
        <f t="shared" ref="AD68" si="28">AB68+AC68</f>
        <v>11.469999999999999</v>
      </c>
      <c r="AF68" s="11">
        <v>41762</v>
      </c>
      <c r="AG68" s="5">
        <v>1</v>
      </c>
      <c r="AH68" s="3" t="s">
        <v>17</v>
      </c>
      <c r="AI68" s="6" t="s">
        <v>28</v>
      </c>
      <c r="AJ68" s="7" t="s">
        <v>33</v>
      </c>
      <c r="AK68" s="5">
        <v>4</v>
      </c>
      <c r="AL68" s="5"/>
      <c r="AM68" s="5"/>
    </row>
    <row r="69" spans="1:39" x14ac:dyDescent="0.25">
      <c r="B69" s="11">
        <v>41797</v>
      </c>
      <c r="C69" s="5"/>
      <c r="D69" s="4"/>
      <c r="E69" s="5"/>
      <c r="F69" s="5"/>
      <c r="G69" s="5"/>
      <c r="H69" s="5"/>
      <c r="M69" s="11">
        <v>41797</v>
      </c>
      <c r="N69" s="5"/>
      <c r="O69" s="4"/>
      <c r="P69" s="5"/>
      <c r="Q69" s="5"/>
      <c r="R69" s="5"/>
      <c r="S69" s="5"/>
      <c r="T69" s="5"/>
      <c r="W69" s="11">
        <v>41797</v>
      </c>
      <c r="X69" s="5"/>
      <c r="Y69" s="4"/>
      <c r="Z69" s="5"/>
      <c r="AA69" s="5"/>
      <c r="AB69" s="5"/>
      <c r="AC69" s="5"/>
      <c r="AD69" s="5"/>
      <c r="AF69" s="11">
        <v>41797</v>
      </c>
      <c r="AG69" s="5"/>
      <c r="AH69" s="4"/>
      <c r="AI69" s="5"/>
      <c r="AJ69" s="5"/>
      <c r="AK69" s="5"/>
      <c r="AL69" s="5"/>
      <c r="AM69" s="5"/>
    </row>
    <row r="70" spans="1:39" x14ac:dyDescent="0.25">
      <c r="B70" s="11">
        <v>41832</v>
      </c>
      <c r="C70" s="5">
        <v>5</v>
      </c>
      <c r="D70" s="6" t="s">
        <v>47</v>
      </c>
      <c r="E70" s="6" t="s">
        <v>28</v>
      </c>
      <c r="F70" s="6" t="s">
        <v>30</v>
      </c>
      <c r="G70" s="6">
        <v>127</v>
      </c>
      <c r="H70" s="6">
        <v>0</v>
      </c>
      <c r="M70" s="11">
        <v>41832</v>
      </c>
      <c r="N70" s="5">
        <v>13</v>
      </c>
      <c r="O70" s="6" t="s">
        <v>17</v>
      </c>
      <c r="P70" s="6" t="s">
        <v>55</v>
      </c>
      <c r="Q70" s="7" t="s">
        <v>33</v>
      </c>
      <c r="R70" s="6">
        <v>9.8699999999999992</v>
      </c>
      <c r="S70" s="6">
        <v>6</v>
      </c>
      <c r="T70" s="24">
        <f t="shared" ref="T70" si="29">S70/R70</f>
        <v>0.60790273556231011</v>
      </c>
      <c r="W70" s="11">
        <v>41832</v>
      </c>
      <c r="X70" s="5">
        <v>10</v>
      </c>
      <c r="Y70" s="6" t="s">
        <v>17</v>
      </c>
      <c r="Z70" s="6" t="s">
        <v>28</v>
      </c>
      <c r="AA70" s="7" t="s">
        <v>33</v>
      </c>
      <c r="AB70" s="6">
        <v>48.39</v>
      </c>
      <c r="AC70" s="6">
        <v>0</v>
      </c>
      <c r="AD70" s="6">
        <f t="shared" ref="AD70" si="30">AB70+AC70</f>
        <v>48.39</v>
      </c>
      <c r="AF70" s="11">
        <v>41832</v>
      </c>
      <c r="AG70" s="5">
        <v>9</v>
      </c>
      <c r="AH70" s="6" t="s">
        <v>17</v>
      </c>
      <c r="AI70" s="6" t="s">
        <v>28</v>
      </c>
      <c r="AJ70" s="6" t="s">
        <v>33</v>
      </c>
      <c r="AK70" s="6"/>
      <c r="AL70" s="5">
        <v>73.36</v>
      </c>
      <c r="AM70" s="5"/>
    </row>
    <row r="71" spans="1:39" x14ac:dyDescent="0.25">
      <c r="B71" s="11">
        <v>41853</v>
      </c>
      <c r="C71" s="5"/>
      <c r="D71" s="4"/>
      <c r="E71" s="5"/>
      <c r="F71" s="5"/>
      <c r="G71" s="5"/>
      <c r="H71" s="5"/>
      <c r="M71" s="11">
        <v>41853</v>
      </c>
      <c r="N71" s="5"/>
      <c r="O71" s="4"/>
      <c r="P71" s="5"/>
      <c r="Q71" s="5"/>
      <c r="R71" s="5"/>
      <c r="S71" s="5"/>
      <c r="T71" s="5"/>
      <c r="W71" s="11">
        <v>41853</v>
      </c>
      <c r="X71" s="5"/>
      <c r="Y71" s="4"/>
      <c r="Z71" s="5"/>
      <c r="AA71" s="5"/>
      <c r="AB71" s="5"/>
      <c r="AC71" s="5"/>
      <c r="AD71" s="5"/>
      <c r="AF71" s="11">
        <v>41853</v>
      </c>
      <c r="AG71" s="5"/>
      <c r="AH71" s="4"/>
      <c r="AI71" s="5"/>
      <c r="AJ71" s="5"/>
      <c r="AK71" s="5"/>
      <c r="AL71" s="5"/>
      <c r="AM71" s="24"/>
    </row>
    <row r="72" spans="1:39" x14ac:dyDescent="0.25">
      <c r="B72" s="11">
        <v>41888</v>
      </c>
      <c r="C72" s="5">
        <v>8</v>
      </c>
      <c r="D72" s="29" t="s">
        <v>69</v>
      </c>
      <c r="E72" s="6" t="s">
        <v>28</v>
      </c>
      <c r="F72" s="6" t="s">
        <v>30</v>
      </c>
      <c r="G72" s="6">
        <v>143</v>
      </c>
      <c r="H72" s="6">
        <v>6</v>
      </c>
      <c r="M72" s="11">
        <v>41888</v>
      </c>
      <c r="N72" s="5">
        <v>9</v>
      </c>
      <c r="O72" s="29" t="s">
        <v>17</v>
      </c>
      <c r="P72" s="6" t="s">
        <v>55</v>
      </c>
      <c r="Q72" s="7" t="s">
        <v>33</v>
      </c>
      <c r="R72" s="6">
        <v>10.99</v>
      </c>
      <c r="S72" s="6">
        <v>41</v>
      </c>
      <c r="T72" s="24">
        <f t="shared" ref="T72" si="31">S72/R72</f>
        <v>3.7306642402183803</v>
      </c>
      <c r="W72" s="11">
        <v>41888</v>
      </c>
      <c r="X72" s="5">
        <v>6</v>
      </c>
      <c r="Y72" s="29" t="s">
        <v>17</v>
      </c>
      <c r="Z72" s="6" t="s">
        <v>28</v>
      </c>
      <c r="AA72" s="7" t="s">
        <v>33</v>
      </c>
      <c r="AB72" s="7">
        <v>5.98</v>
      </c>
      <c r="AC72" s="7">
        <v>6.26</v>
      </c>
      <c r="AD72" s="7">
        <f t="shared" ref="AD72" si="32">AB72+AC72</f>
        <v>12.24</v>
      </c>
      <c r="AF72" s="11">
        <v>41888</v>
      </c>
      <c r="AG72" s="5">
        <v>2</v>
      </c>
      <c r="AH72" s="29" t="s">
        <v>17</v>
      </c>
      <c r="AI72" s="6" t="s">
        <v>55</v>
      </c>
      <c r="AJ72" s="7" t="s">
        <v>33</v>
      </c>
      <c r="AK72" s="7">
        <v>4</v>
      </c>
      <c r="AL72" s="6">
        <v>0.1</v>
      </c>
      <c r="AM72" s="24">
        <f>AK72/AL72</f>
        <v>40</v>
      </c>
    </row>
    <row r="73" spans="1:39" x14ac:dyDescent="0.25">
      <c r="B73" s="13" t="s">
        <v>40</v>
      </c>
      <c r="C73" s="5">
        <v>3</v>
      </c>
      <c r="D73" s="4" t="s">
        <v>17</v>
      </c>
      <c r="E73" s="5"/>
      <c r="F73" s="6" t="s">
        <v>30</v>
      </c>
      <c r="G73" s="15">
        <f>SUM(G68:G72)</f>
        <v>410</v>
      </c>
      <c r="H73" s="15">
        <f>SUM(H68:H72)</f>
        <v>9</v>
      </c>
      <c r="M73" s="13" t="s">
        <v>40</v>
      </c>
      <c r="N73" s="3">
        <v>3</v>
      </c>
      <c r="O73" s="4" t="s">
        <v>17</v>
      </c>
      <c r="P73" s="5"/>
      <c r="Q73" s="6" t="s">
        <v>30</v>
      </c>
      <c r="R73" s="5"/>
      <c r="S73" s="5"/>
      <c r="T73" s="15">
        <f>SUM(T68:T72)</f>
        <v>10.28225832093189</v>
      </c>
      <c r="W73" s="13" t="s">
        <v>40</v>
      </c>
      <c r="X73" s="3">
        <v>3</v>
      </c>
      <c r="Y73" s="4" t="s">
        <v>17</v>
      </c>
      <c r="Z73" s="5"/>
      <c r="AA73" s="6" t="s">
        <v>30</v>
      </c>
      <c r="AB73" s="5"/>
      <c r="AC73" s="5"/>
      <c r="AD73" s="15">
        <f>SUM(AD68:AD72)</f>
        <v>72.099999999999994</v>
      </c>
      <c r="AF73" s="13" t="s">
        <v>40</v>
      </c>
      <c r="AG73" s="3">
        <v>3</v>
      </c>
      <c r="AH73" s="4" t="s">
        <v>17</v>
      </c>
      <c r="AI73" s="5"/>
      <c r="AJ73" s="6" t="s">
        <v>30</v>
      </c>
      <c r="AK73" s="15">
        <f>SUM(AK68:AK72)</f>
        <v>8</v>
      </c>
      <c r="AL73" s="15">
        <f>SUM(AL68:AL72)</f>
        <v>73.459999999999994</v>
      </c>
      <c r="AM73" s="15"/>
    </row>
    <row r="74" spans="1:39" x14ac:dyDescent="0.25">
      <c r="M74" s="8"/>
      <c r="W74" s="8"/>
      <c r="AF74" s="8"/>
    </row>
    <row r="75" spans="1:39" x14ac:dyDescent="0.25">
      <c r="B75" s="13" t="s">
        <v>41</v>
      </c>
      <c r="C75" s="14" t="s">
        <v>35</v>
      </c>
      <c r="D75" s="20" t="s">
        <v>0</v>
      </c>
      <c r="E75" s="3" t="s">
        <v>26</v>
      </c>
      <c r="F75" s="3" t="s">
        <v>27</v>
      </c>
      <c r="G75" s="3" t="s">
        <v>42</v>
      </c>
      <c r="H75" s="3" t="s">
        <v>24</v>
      </c>
      <c r="M75" s="13" t="s">
        <v>41</v>
      </c>
      <c r="N75" s="13" t="s">
        <v>35</v>
      </c>
      <c r="O75" s="20" t="s">
        <v>0</v>
      </c>
      <c r="P75" s="14" t="s">
        <v>34</v>
      </c>
      <c r="Q75" s="3" t="s">
        <v>27</v>
      </c>
      <c r="R75" s="3" t="s">
        <v>1</v>
      </c>
      <c r="S75" s="3" t="s">
        <v>2</v>
      </c>
      <c r="T75" s="3" t="s">
        <v>3</v>
      </c>
      <c r="W75" s="13" t="s">
        <v>41</v>
      </c>
      <c r="X75" s="13" t="s">
        <v>35</v>
      </c>
      <c r="Y75" s="20" t="s">
        <v>0</v>
      </c>
      <c r="Z75" s="14" t="s">
        <v>34</v>
      </c>
      <c r="AA75" s="3" t="s">
        <v>27</v>
      </c>
      <c r="AB75" s="3" t="s">
        <v>20</v>
      </c>
      <c r="AC75" s="3" t="s">
        <v>22</v>
      </c>
      <c r="AD75" s="3" t="s">
        <v>21</v>
      </c>
      <c r="AF75" s="13" t="s">
        <v>41</v>
      </c>
      <c r="AG75" s="13" t="s">
        <v>35</v>
      </c>
      <c r="AH75" s="20" t="s">
        <v>0</v>
      </c>
      <c r="AI75" s="14" t="s">
        <v>34</v>
      </c>
      <c r="AJ75" s="3" t="s">
        <v>27</v>
      </c>
      <c r="AK75" s="3" t="s">
        <v>23</v>
      </c>
      <c r="AL75" s="3" t="s">
        <v>21</v>
      </c>
      <c r="AM75" s="3" t="s">
        <v>3</v>
      </c>
    </row>
    <row r="76" spans="1:39" x14ac:dyDescent="0.25">
      <c r="A76" s="21">
        <v>10</v>
      </c>
      <c r="B76" s="11">
        <v>41762</v>
      </c>
      <c r="C76" s="5">
        <v>1</v>
      </c>
      <c r="D76" s="4" t="s">
        <v>43</v>
      </c>
      <c r="E76" s="6" t="s">
        <v>28</v>
      </c>
      <c r="F76" s="6" t="s">
        <v>32</v>
      </c>
      <c r="G76" s="6">
        <v>138</v>
      </c>
      <c r="H76" s="6">
        <v>9</v>
      </c>
      <c r="M76" s="11">
        <v>41762</v>
      </c>
      <c r="N76" s="5">
        <v>1</v>
      </c>
      <c r="O76" s="4" t="s">
        <v>43</v>
      </c>
      <c r="P76" s="6" t="s">
        <v>28</v>
      </c>
      <c r="Q76" s="7" t="s">
        <v>32</v>
      </c>
      <c r="R76" s="6">
        <v>20.010000000000002</v>
      </c>
      <c r="S76" s="6">
        <v>60</v>
      </c>
      <c r="T76" s="6">
        <f t="shared" ref="T76:T77" si="33">S76/R76</f>
        <v>2.9985007496251872</v>
      </c>
      <c r="W76" s="11">
        <v>41762</v>
      </c>
      <c r="X76" s="5">
        <v>1</v>
      </c>
      <c r="Y76" s="4" t="s">
        <v>43</v>
      </c>
      <c r="Z76" s="6" t="s">
        <v>28</v>
      </c>
      <c r="AA76" s="7" t="s">
        <v>32</v>
      </c>
      <c r="AB76" s="6">
        <v>7.52</v>
      </c>
      <c r="AC76" s="6">
        <v>6.94</v>
      </c>
      <c r="AD76" s="6">
        <f t="shared" ref="AD76:AD80" si="34">AB76+AC76</f>
        <v>14.46</v>
      </c>
      <c r="AF76" s="11">
        <v>41762</v>
      </c>
      <c r="AG76" s="5">
        <v>1</v>
      </c>
      <c r="AH76" s="3" t="s">
        <v>43</v>
      </c>
      <c r="AI76" s="6" t="s">
        <v>28</v>
      </c>
      <c r="AJ76" s="7" t="s">
        <v>32</v>
      </c>
      <c r="AK76" s="5">
        <v>-3</v>
      </c>
      <c r="AL76" s="5"/>
      <c r="AM76" s="5"/>
    </row>
    <row r="77" spans="1:39" x14ac:dyDescent="0.25">
      <c r="B77" s="11">
        <v>41797</v>
      </c>
      <c r="C77" s="5">
        <v>1</v>
      </c>
      <c r="D77" s="6" t="s">
        <v>43</v>
      </c>
      <c r="E77" s="6" t="s">
        <v>28</v>
      </c>
      <c r="F77" s="6" t="s">
        <v>32</v>
      </c>
      <c r="G77" s="6">
        <v>147</v>
      </c>
      <c r="H77" s="6">
        <v>8</v>
      </c>
      <c r="M77" s="11">
        <v>41797</v>
      </c>
      <c r="N77" s="5">
        <v>1</v>
      </c>
      <c r="O77" s="6" t="s">
        <v>43</v>
      </c>
      <c r="P77" s="6" t="s">
        <v>28</v>
      </c>
      <c r="Q77" s="7" t="s">
        <v>32</v>
      </c>
      <c r="R77" s="6">
        <v>16.28</v>
      </c>
      <c r="S77" s="6">
        <v>56</v>
      </c>
      <c r="T77" s="6">
        <f t="shared" si="33"/>
        <v>3.4398034398034394</v>
      </c>
      <c r="W77" s="11">
        <v>41797</v>
      </c>
      <c r="X77" s="5">
        <v>1</v>
      </c>
      <c r="Y77" s="6" t="s">
        <v>43</v>
      </c>
      <c r="Z77" s="6" t="s">
        <v>28</v>
      </c>
      <c r="AA77" s="7" t="s">
        <v>32</v>
      </c>
      <c r="AB77" s="6">
        <v>6.02</v>
      </c>
      <c r="AC77" s="6">
        <v>7.31</v>
      </c>
      <c r="AD77" s="6">
        <f t="shared" si="34"/>
        <v>13.329999999999998</v>
      </c>
      <c r="AF77" s="11">
        <v>41797</v>
      </c>
      <c r="AG77" s="5">
        <v>1</v>
      </c>
      <c r="AH77" s="5" t="s">
        <v>43</v>
      </c>
      <c r="AI77" s="6" t="s">
        <v>28</v>
      </c>
      <c r="AJ77" s="7" t="s">
        <v>32</v>
      </c>
      <c r="AK77" s="5">
        <v>6</v>
      </c>
      <c r="AL77" s="5"/>
      <c r="AM77" s="5"/>
    </row>
    <row r="78" spans="1:39" x14ac:dyDescent="0.25">
      <c r="B78" s="11">
        <v>41832</v>
      </c>
      <c r="C78" s="5">
        <v>1</v>
      </c>
      <c r="D78" s="6" t="s">
        <v>43</v>
      </c>
      <c r="E78" s="6" t="s">
        <v>28</v>
      </c>
      <c r="F78" s="6" t="s">
        <v>32</v>
      </c>
      <c r="G78" s="6">
        <v>143</v>
      </c>
      <c r="H78" s="6">
        <v>5</v>
      </c>
      <c r="M78" s="11">
        <v>41832</v>
      </c>
      <c r="N78" s="5">
        <v>1</v>
      </c>
      <c r="O78" s="6" t="s">
        <v>43</v>
      </c>
      <c r="P78" s="6" t="s">
        <v>28</v>
      </c>
      <c r="Q78" s="7" t="s">
        <v>32</v>
      </c>
      <c r="R78" s="6">
        <v>18.14</v>
      </c>
      <c r="S78" s="6">
        <v>58</v>
      </c>
      <c r="T78" s="24">
        <f>S78/R78</f>
        <v>3.1973539140022051</v>
      </c>
      <c r="W78" s="11">
        <v>41832</v>
      </c>
      <c r="X78" s="5">
        <v>1</v>
      </c>
      <c r="Y78" s="6" t="s">
        <v>43</v>
      </c>
      <c r="Z78" s="6" t="s">
        <v>28</v>
      </c>
      <c r="AA78" s="7" t="s">
        <v>32</v>
      </c>
      <c r="AB78" s="6">
        <v>32.68</v>
      </c>
      <c r="AC78" s="6">
        <v>0</v>
      </c>
      <c r="AD78" s="6">
        <f t="shared" si="34"/>
        <v>32.68</v>
      </c>
      <c r="AF78" s="11">
        <v>41832</v>
      </c>
      <c r="AG78" s="5">
        <v>1</v>
      </c>
      <c r="AH78" s="5" t="s">
        <v>43</v>
      </c>
      <c r="AI78" s="6" t="s">
        <v>28</v>
      </c>
      <c r="AJ78" s="7" t="s">
        <v>32</v>
      </c>
      <c r="AK78" s="5"/>
      <c r="AL78" s="5">
        <v>51.28</v>
      </c>
      <c r="AM78" s="5"/>
    </row>
    <row r="79" spans="1:39" x14ac:dyDescent="0.25">
      <c r="B79" s="11">
        <v>41853</v>
      </c>
      <c r="C79" s="5">
        <v>1</v>
      </c>
      <c r="D79" s="6" t="s">
        <v>43</v>
      </c>
      <c r="E79" s="6" t="s">
        <v>28</v>
      </c>
      <c r="F79" s="6" t="s">
        <v>32</v>
      </c>
      <c r="G79" s="6">
        <v>146</v>
      </c>
      <c r="H79" s="6">
        <v>11</v>
      </c>
      <c r="M79" s="11">
        <v>41853</v>
      </c>
      <c r="N79" s="5">
        <v>1</v>
      </c>
      <c r="O79" s="6" t="s">
        <v>43</v>
      </c>
      <c r="P79" s="6" t="s">
        <v>28</v>
      </c>
      <c r="Q79" s="7" t="s">
        <v>32</v>
      </c>
      <c r="R79" s="6">
        <v>29.74</v>
      </c>
      <c r="S79" s="6">
        <v>76</v>
      </c>
      <c r="T79" s="24">
        <f>S79/R79</f>
        <v>2.5554808338937458</v>
      </c>
      <c r="W79" s="11">
        <v>41853</v>
      </c>
      <c r="X79" s="5">
        <v>1</v>
      </c>
      <c r="Y79" s="6" t="s">
        <v>43</v>
      </c>
      <c r="Z79" s="6" t="s">
        <v>28</v>
      </c>
      <c r="AA79" s="7" t="s">
        <v>32</v>
      </c>
      <c r="AB79" s="6">
        <v>7.86</v>
      </c>
      <c r="AC79" s="6">
        <v>7.73</v>
      </c>
      <c r="AD79" s="6">
        <f t="shared" si="34"/>
        <v>15.59</v>
      </c>
      <c r="AF79" s="11">
        <v>41853</v>
      </c>
      <c r="AG79" s="5">
        <v>1</v>
      </c>
      <c r="AH79" s="5" t="s">
        <v>43</v>
      </c>
      <c r="AI79" s="6" t="s">
        <v>28</v>
      </c>
      <c r="AJ79" s="7" t="s">
        <v>32</v>
      </c>
      <c r="AK79" s="5"/>
      <c r="AL79" s="5"/>
      <c r="AM79" s="24">
        <v>4.3583499999999997</v>
      </c>
    </row>
    <row r="80" spans="1:39" x14ac:dyDescent="0.25">
      <c r="B80" s="11">
        <v>41888</v>
      </c>
      <c r="C80" s="5">
        <v>1</v>
      </c>
      <c r="D80" s="6" t="s">
        <v>43</v>
      </c>
      <c r="E80" s="6" t="s">
        <v>28</v>
      </c>
      <c r="F80" s="6" t="s">
        <v>32</v>
      </c>
      <c r="G80" s="6">
        <v>149</v>
      </c>
      <c r="H80" s="6">
        <v>10</v>
      </c>
      <c r="M80" s="11">
        <v>41888</v>
      </c>
      <c r="N80" s="5">
        <v>1</v>
      </c>
      <c r="O80" s="6" t="s">
        <v>43</v>
      </c>
      <c r="P80" s="6" t="s">
        <v>28</v>
      </c>
      <c r="Q80" s="7" t="s">
        <v>32</v>
      </c>
      <c r="R80" s="6">
        <v>11.57</v>
      </c>
      <c r="S80" s="6">
        <v>43</v>
      </c>
      <c r="T80" s="24">
        <f>S80/R80</f>
        <v>3.7165082108902334</v>
      </c>
      <c r="W80" s="11">
        <v>41888</v>
      </c>
      <c r="X80" s="5">
        <v>1</v>
      </c>
      <c r="Y80" s="6" t="s">
        <v>43</v>
      </c>
      <c r="Z80" s="6" t="s">
        <v>28</v>
      </c>
      <c r="AA80" s="7" t="s">
        <v>32</v>
      </c>
      <c r="AB80" s="6">
        <v>5.18</v>
      </c>
      <c r="AC80" s="6">
        <v>4.6100000000000003</v>
      </c>
      <c r="AD80" s="6">
        <f t="shared" si="34"/>
        <v>9.7899999999999991</v>
      </c>
      <c r="AF80" s="11">
        <v>41888</v>
      </c>
      <c r="AG80" s="5">
        <v>1</v>
      </c>
      <c r="AH80" s="6" t="s">
        <v>43</v>
      </c>
      <c r="AI80" s="6" t="s">
        <v>28</v>
      </c>
      <c r="AJ80" s="7" t="s">
        <v>32</v>
      </c>
      <c r="AK80" s="6">
        <v>5</v>
      </c>
      <c r="AL80" s="6">
        <v>0.1</v>
      </c>
      <c r="AM80" s="24">
        <f>AK80/AL80</f>
        <v>50</v>
      </c>
    </row>
    <row r="81" spans="1:39" x14ac:dyDescent="0.25">
      <c r="B81" s="13" t="s">
        <v>40</v>
      </c>
      <c r="C81" s="5">
        <v>5</v>
      </c>
      <c r="D81" s="4" t="s">
        <v>43</v>
      </c>
      <c r="E81" s="5"/>
      <c r="F81" s="6" t="s">
        <v>32</v>
      </c>
      <c r="G81" s="15">
        <f>SUM(G76:G80)</f>
        <v>723</v>
      </c>
      <c r="H81" s="15">
        <f>SUM(H76:H80)</f>
        <v>43</v>
      </c>
      <c r="M81" s="13" t="s">
        <v>40</v>
      </c>
      <c r="N81" s="3">
        <v>5</v>
      </c>
      <c r="O81" s="4" t="s">
        <v>43</v>
      </c>
      <c r="P81" s="5"/>
      <c r="Q81" s="6" t="s">
        <v>32</v>
      </c>
      <c r="R81" s="5"/>
      <c r="S81" s="5"/>
      <c r="T81" s="15">
        <f>SUM(T76:T80)</f>
        <v>15.90764714821481</v>
      </c>
      <c r="W81" s="13" t="s">
        <v>40</v>
      </c>
      <c r="X81" s="3">
        <v>5</v>
      </c>
      <c r="Y81" s="4" t="s">
        <v>43</v>
      </c>
      <c r="Z81" s="5"/>
      <c r="AA81" s="6" t="s">
        <v>32</v>
      </c>
      <c r="AB81" s="5"/>
      <c r="AC81" s="5"/>
      <c r="AD81" s="15">
        <f>SUM(AD76:AD80)</f>
        <v>85.85</v>
      </c>
      <c r="AF81" s="13" t="s">
        <v>40</v>
      </c>
      <c r="AG81" s="3">
        <v>5</v>
      </c>
      <c r="AH81" s="4" t="s">
        <v>43</v>
      </c>
      <c r="AI81" s="5"/>
      <c r="AJ81" s="6" t="s">
        <v>32</v>
      </c>
      <c r="AK81" s="15">
        <f>SUM(AK76:AK80)</f>
        <v>8</v>
      </c>
      <c r="AL81" s="15">
        <f>SUM(AL76:AL80)</f>
        <v>51.38</v>
      </c>
      <c r="AM81" s="27">
        <v>4.3583499999999997</v>
      </c>
    </row>
    <row r="82" spans="1:39" x14ac:dyDescent="0.25">
      <c r="M82" s="8"/>
      <c r="W82" s="8"/>
      <c r="AF82" s="8"/>
    </row>
    <row r="83" spans="1:39" x14ac:dyDescent="0.25">
      <c r="B83" s="13" t="s">
        <v>41</v>
      </c>
      <c r="C83" s="14" t="s">
        <v>35</v>
      </c>
      <c r="D83" s="20" t="s">
        <v>0</v>
      </c>
      <c r="E83" s="3" t="s">
        <v>26</v>
      </c>
      <c r="F83" s="3" t="s">
        <v>27</v>
      </c>
      <c r="G83" s="3" t="s">
        <v>42</v>
      </c>
      <c r="H83" s="3" t="s">
        <v>24</v>
      </c>
      <c r="M83" s="13" t="s">
        <v>41</v>
      </c>
      <c r="N83" s="13" t="s">
        <v>35</v>
      </c>
      <c r="O83" s="20" t="s">
        <v>0</v>
      </c>
      <c r="P83" s="14" t="s">
        <v>34</v>
      </c>
      <c r="Q83" s="3" t="s">
        <v>27</v>
      </c>
      <c r="R83" s="3" t="s">
        <v>1</v>
      </c>
      <c r="S83" s="3" t="s">
        <v>2</v>
      </c>
      <c r="T83" s="3" t="s">
        <v>3</v>
      </c>
      <c r="W83" s="13" t="s">
        <v>41</v>
      </c>
      <c r="X83" s="13" t="s">
        <v>35</v>
      </c>
      <c r="Y83" s="20" t="s">
        <v>0</v>
      </c>
      <c r="Z83" s="14" t="s">
        <v>34</v>
      </c>
      <c r="AA83" s="3" t="s">
        <v>27</v>
      </c>
      <c r="AB83" s="3" t="s">
        <v>20</v>
      </c>
      <c r="AC83" s="3" t="s">
        <v>22</v>
      </c>
      <c r="AD83" s="3" t="s">
        <v>21</v>
      </c>
      <c r="AF83" s="13" t="s">
        <v>41</v>
      </c>
      <c r="AG83" s="13" t="s">
        <v>35</v>
      </c>
      <c r="AH83" s="20" t="s">
        <v>0</v>
      </c>
      <c r="AI83" s="14" t="s">
        <v>34</v>
      </c>
      <c r="AJ83" s="3" t="s">
        <v>27</v>
      </c>
      <c r="AK83" s="3" t="s">
        <v>23</v>
      </c>
      <c r="AL83" s="3" t="s">
        <v>21</v>
      </c>
      <c r="AM83" s="3" t="s">
        <v>3</v>
      </c>
    </row>
    <row r="84" spans="1:39" x14ac:dyDescent="0.25">
      <c r="A84" s="21">
        <v>11</v>
      </c>
      <c r="B84" s="11">
        <v>41762</v>
      </c>
      <c r="C84" s="5">
        <v>8</v>
      </c>
      <c r="D84" s="4" t="s">
        <v>7</v>
      </c>
      <c r="E84" s="6" t="s">
        <v>28</v>
      </c>
      <c r="F84" s="6" t="s">
        <v>30</v>
      </c>
      <c r="G84" s="6">
        <v>134</v>
      </c>
      <c r="H84" s="6">
        <v>2</v>
      </c>
      <c r="M84" s="11">
        <v>41762</v>
      </c>
      <c r="N84" s="5">
        <v>6</v>
      </c>
      <c r="O84" s="4" t="s">
        <v>7</v>
      </c>
      <c r="P84" s="6" t="s">
        <v>28</v>
      </c>
      <c r="Q84" s="7" t="s">
        <v>33</v>
      </c>
      <c r="R84" s="6">
        <v>15.69</v>
      </c>
      <c r="S84" s="6">
        <v>59</v>
      </c>
      <c r="T84" s="6">
        <f t="shared" ref="T84" si="35">S84/R84</f>
        <v>3.7603569152326322</v>
      </c>
      <c r="W84" s="11">
        <v>41762</v>
      </c>
      <c r="X84" s="5">
        <v>10</v>
      </c>
      <c r="Y84" s="6" t="s">
        <v>7</v>
      </c>
      <c r="Z84" s="6" t="s">
        <v>28</v>
      </c>
      <c r="AA84" s="7" t="s">
        <v>33</v>
      </c>
      <c r="AB84" s="6">
        <v>11.23</v>
      </c>
      <c r="AC84" s="6">
        <v>11.68</v>
      </c>
      <c r="AD84" s="6">
        <f t="shared" ref="AD84" si="36">AB84+AC84</f>
        <v>22.91</v>
      </c>
      <c r="AF84" s="11">
        <v>41762</v>
      </c>
      <c r="AG84" s="5">
        <v>6</v>
      </c>
      <c r="AH84" s="3" t="s">
        <v>7</v>
      </c>
      <c r="AI84" s="6" t="s">
        <v>28</v>
      </c>
      <c r="AJ84" s="7" t="s">
        <v>33</v>
      </c>
      <c r="AK84" s="5">
        <v>-2</v>
      </c>
      <c r="AL84" s="5"/>
      <c r="AM84" s="5"/>
    </row>
    <row r="85" spans="1:39" x14ac:dyDescent="0.25">
      <c r="B85" s="11">
        <v>41797</v>
      </c>
      <c r="C85" s="5">
        <v>1</v>
      </c>
      <c r="D85" s="6" t="s">
        <v>7</v>
      </c>
      <c r="E85" s="6" t="s">
        <v>28</v>
      </c>
      <c r="F85" s="6" t="s">
        <v>30</v>
      </c>
      <c r="G85" s="6">
        <v>145</v>
      </c>
      <c r="H85" s="6">
        <v>7</v>
      </c>
      <c r="M85" s="11">
        <v>41797</v>
      </c>
      <c r="N85" s="5">
        <v>4</v>
      </c>
      <c r="O85" s="6" t="s">
        <v>7</v>
      </c>
      <c r="P85" s="6" t="s">
        <v>28</v>
      </c>
      <c r="Q85" s="7" t="s">
        <v>33</v>
      </c>
      <c r="R85" s="6">
        <v>15.12</v>
      </c>
      <c r="S85" s="6">
        <v>58</v>
      </c>
      <c r="T85" s="6">
        <f>S85/R85</f>
        <v>3.8359788359788363</v>
      </c>
      <c r="W85" s="11">
        <v>41797</v>
      </c>
      <c r="X85" s="5">
        <v>3</v>
      </c>
      <c r="Y85" s="6" t="s">
        <v>7</v>
      </c>
      <c r="Z85" s="6" t="s">
        <v>28</v>
      </c>
      <c r="AA85" s="7" t="s">
        <v>33</v>
      </c>
      <c r="AB85" s="6">
        <v>10.4</v>
      </c>
      <c r="AC85" s="6">
        <v>8.24</v>
      </c>
      <c r="AD85" s="6">
        <f>AB85+AC85</f>
        <v>18.64</v>
      </c>
      <c r="AF85" s="11">
        <v>41797</v>
      </c>
      <c r="AG85" s="5">
        <v>2</v>
      </c>
      <c r="AH85" s="5" t="s">
        <v>7</v>
      </c>
      <c r="AI85" s="6" t="s">
        <v>28</v>
      </c>
      <c r="AJ85" s="7" t="s">
        <v>33</v>
      </c>
      <c r="AK85" s="5">
        <v>5</v>
      </c>
      <c r="AL85" s="5"/>
      <c r="AM85" s="5"/>
    </row>
    <row r="86" spans="1:39" x14ac:dyDescent="0.25">
      <c r="B86" s="11">
        <v>41832</v>
      </c>
      <c r="C86" s="5">
        <v>4</v>
      </c>
      <c r="D86" s="6" t="s">
        <v>7</v>
      </c>
      <c r="E86" s="6" t="s">
        <v>28</v>
      </c>
      <c r="F86" s="6" t="s">
        <v>30</v>
      </c>
      <c r="G86" s="6">
        <v>128</v>
      </c>
      <c r="H86" s="6">
        <v>3</v>
      </c>
      <c r="M86" s="11">
        <v>41832</v>
      </c>
      <c r="N86" s="5">
        <v>7</v>
      </c>
      <c r="O86" s="6" t="s">
        <v>7</v>
      </c>
      <c r="P86" s="6" t="s">
        <v>55</v>
      </c>
      <c r="Q86" s="7" t="s">
        <v>33</v>
      </c>
      <c r="R86" s="6">
        <v>24.65</v>
      </c>
      <c r="S86" s="6">
        <v>46</v>
      </c>
      <c r="T86" s="24">
        <f t="shared" ref="T86" si="37">S86/R86</f>
        <v>1.8661257606490873</v>
      </c>
      <c r="W86" s="11">
        <v>41832</v>
      </c>
      <c r="X86" s="5">
        <v>12</v>
      </c>
      <c r="Y86" s="6" t="s">
        <v>7</v>
      </c>
      <c r="Z86" s="6" t="s">
        <v>28</v>
      </c>
      <c r="AA86" s="7" t="s">
        <v>33</v>
      </c>
      <c r="AB86" s="6">
        <v>57.19</v>
      </c>
      <c r="AC86" s="6">
        <v>0</v>
      </c>
      <c r="AD86" s="6">
        <f t="shared" ref="AD86" si="38">AB86+AC86</f>
        <v>57.19</v>
      </c>
      <c r="AF86" s="11">
        <v>41832</v>
      </c>
      <c r="AG86" s="5">
        <v>7</v>
      </c>
      <c r="AH86" s="5" t="s">
        <v>7</v>
      </c>
      <c r="AI86" s="6" t="s">
        <v>28</v>
      </c>
      <c r="AJ86" s="7" t="s">
        <v>33</v>
      </c>
      <c r="AK86" s="5"/>
      <c r="AL86" s="5">
        <v>57.08</v>
      </c>
      <c r="AM86" s="5"/>
    </row>
    <row r="87" spans="1:39" x14ac:dyDescent="0.25">
      <c r="B87" s="11">
        <v>41853</v>
      </c>
      <c r="C87" s="5">
        <v>8</v>
      </c>
      <c r="D87" s="6" t="s">
        <v>7</v>
      </c>
      <c r="E87" s="6" t="s">
        <v>28</v>
      </c>
      <c r="F87" s="6" t="s">
        <v>30</v>
      </c>
      <c r="G87" s="6">
        <v>123</v>
      </c>
      <c r="H87" s="6">
        <v>2</v>
      </c>
      <c r="M87" s="11">
        <v>41853</v>
      </c>
      <c r="N87" s="5">
        <v>5</v>
      </c>
      <c r="O87" s="6" t="s">
        <v>7</v>
      </c>
      <c r="P87" s="6" t="s">
        <v>55</v>
      </c>
      <c r="Q87" s="7" t="s">
        <v>33</v>
      </c>
      <c r="R87" s="6">
        <v>24.71</v>
      </c>
      <c r="S87" s="6">
        <v>68</v>
      </c>
      <c r="T87" s="24">
        <f>S87/R87</f>
        <v>2.7519222986645082</v>
      </c>
      <c r="W87" s="11">
        <v>41853</v>
      </c>
      <c r="X87" s="5">
        <v>10</v>
      </c>
      <c r="Y87" s="6" t="s">
        <v>7</v>
      </c>
      <c r="Z87" s="6" t="s">
        <v>28</v>
      </c>
      <c r="AA87" s="7" t="s">
        <v>33</v>
      </c>
      <c r="AB87" s="7">
        <v>12.15</v>
      </c>
      <c r="AC87" s="7">
        <v>16.010000000000002</v>
      </c>
      <c r="AD87" s="7">
        <f>AB87+AC87</f>
        <v>28.160000000000004</v>
      </c>
      <c r="AF87" s="11">
        <v>41853</v>
      </c>
      <c r="AG87" s="5">
        <v>2</v>
      </c>
      <c r="AH87" s="5" t="s">
        <v>7</v>
      </c>
      <c r="AI87" s="6" t="s">
        <v>28</v>
      </c>
      <c r="AJ87" s="7" t="s">
        <v>33</v>
      </c>
      <c r="AK87" s="5"/>
      <c r="AL87" s="5"/>
      <c r="AM87" s="24">
        <v>4.361370716510903</v>
      </c>
    </row>
    <row r="88" spans="1:39" x14ac:dyDescent="0.25">
      <c r="B88" s="11">
        <v>41888</v>
      </c>
      <c r="C88" s="5">
        <v>3</v>
      </c>
      <c r="D88" s="6" t="s">
        <v>7</v>
      </c>
      <c r="E88" s="6" t="s">
        <v>28</v>
      </c>
      <c r="F88" s="6" t="s">
        <v>30</v>
      </c>
      <c r="G88" s="6">
        <v>149</v>
      </c>
      <c r="H88" s="6">
        <v>5</v>
      </c>
      <c r="M88" s="11">
        <v>41888</v>
      </c>
      <c r="N88" s="5">
        <v>7</v>
      </c>
      <c r="O88" s="6" t="s">
        <v>7</v>
      </c>
      <c r="P88" s="6" t="s">
        <v>55</v>
      </c>
      <c r="Q88" s="7" t="s">
        <v>33</v>
      </c>
      <c r="R88" s="6">
        <v>12.64</v>
      </c>
      <c r="S88" s="6">
        <v>52</v>
      </c>
      <c r="T88" s="26">
        <f t="shared" ref="T88" si="39">S88/R88</f>
        <v>4.1139240506329111</v>
      </c>
      <c r="W88" s="11">
        <v>41888</v>
      </c>
      <c r="X88" s="5">
        <v>10</v>
      </c>
      <c r="Y88" s="6" t="s">
        <v>7</v>
      </c>
      <c r="Z88" s="6" t="s">
        <v>28</v>
      </c>
      <c r="AA88" s="7" t="s">
        <v>33</v>
      </c>
      <c r="AB88" s="7">
        <v>6.85</v>
      </c>
      <c r="AC88" s="7">
        <v>6.76</v>
      </c>
      <c r="AD88" s="7">
        <f t="shared" ref="AD88" si="40">AB88+AC88</f>
        <v>13.61</v>
      </c>
      <c r="AF88" s="11">
        <v>41888</v>
      </c>
      <c r="AG88" s="5">
        <v>3</v>
      </c>
      <c r="AH88" s="30" t="s">
        <v>7</v>
      </c>
      <c r="AI88" s="6" t="s">
        <v>55</v>
      </c>
      <c r="AJ88" s="7" t="s">
        <v>33</v>
      </c>
      <c r="AK88" s="7">
        <v>3</v>
      </c>
      <c r="AL88" s="6">
        <v>0.1</v>
      </c>
      <c r="AM88" s="24">
        <f>AK88/AL88</f>
        <v>30</v>
      </c>
    </row>
    <row r="89" spans="1:39" x14ac:dyDescent="0.25">
      <c r="B89" s="13" t="s">
        <v>40</v>
      </c>
      <c r="C89" s="5">
        <v>5</v>
      </c>
      <c r="D89" s="4" t="s">
        <v>7</v>
      </c>
      <c r="E89" s="5"/>
      <c r="F89" s="6" t="s">
        <v>30</v>
      </c>
      <c r="G89" s="15">
        <f>SUM(G84:G88)</f>
        <v>679</v>
      </c>
      <c r="H89" s="15">
        <f>SUM(H84:H88)</f>
        <v>19</v>
      </c>
      <c r="M89" s="13" t="s">
        <v>40</v>
      </c>
      <c r="N89" s="3">
        <v>5</v>
      </c>
      <c r="O89" s="4" t="s">
        <v>7</v>
      </c>
      <c r="P89" s="5"/>
      <c r="Q89" s="6" t="s">
        <v>30</v>
      </c>
      <c r="R89" s="5"/>
      <c r="S89" s="5"/>
      <c r="T89" s="15">
        <f>SUM(T84:T88)</f>
        <v>16.328307861157974</v>
      </c>
      <c r="W89" s="13" t="s">
        <v>40</v>
      </c>
      <c r="X89" s="3">
        <v>5</v>
      </c>
      <c r="Y89" s="4" t="s">
        <v>7</v>
      </c>
      <c r="Z89" s="5"/>
      <c r="AA89" s="6" t="s">
        <v>30</v>
      </c>
      <c r="AB89" s="5"/>
      <c r="AC89" s="5"/>
      <c r="AD89" s="15">
        <f>SUM(AD84:AD88)</f>
        <v>140.51</v>
      </c>
      <c r="AF89" s="13" t="s">
        <v>40</v>
      </c>
      <c r="AG89" s="3">
        <v>5</v>
      </c>
      <c r="AH89" s="4" t="s">
        <v>7</v>
      </c>
      <c r="AI89" s="5"/>
      <c r="AJ89" s="6" t="s">
        <v>30</v>
      </c>
      <c r="AK89" s="15">
        <f>SUM(AK84:AK88)</f>
        <v>6</v>
      </c>
      <c r="AL89" s="15">
        <f>SUM(AL84:AL88)</f>
        <v>57.18</v>
      </c>
      <c r="AM89" s="27">
        <v>4.361370716510903</v>
      </c>
    </row>
    <row r="90" spans="1:39" x14ac:dyDescent="0.25">
      <c r="M90" s="8"/>
      <c r="W90" s="8"/>
      <c r="AF90" s="8"/>
    </row>
    <row r="91" spans="1:39" x14ac:dyDescent="0.25">
      <c r="B91" s="13" t="s">
        <v>41</v>
      </c>
      <c r="C91" s="14" t="s">
        <v>35</v>
      </c>
      <c r="D91" s="20" t="s">
        <v>0</v>
      </c>
      <c r="E91" s="3" t="s">
        <v>26</v>
      </c>
      <c r="F91" s="3" t="s">
        <v>27</v>
      </c>
      <c r="G91" s="3" t="s">
        <v>42</v>
      </c>
      <c r="H91" s="3" t="s">
        <v>24</v>
      </c>
      <c r="M91" s="13" t="s">
        <v>41</v>
      </c>
      <c r="N91" s="13" t="s">
        <v>35</v>
      </c>
      <c r="O91" s="20" t="s">
        <v>0</v>
      </c>
      <c r="P91" s="14" t="s">
        <v>34</v>
      </c>
      <c r="Q91" s="3" t="s">
        <v>27</v>
      </c>
      <c r="R91" s="3" t="s">
        <v>1</v>
      </c>
      <c r="S91" s="3" t="s">
        <v>2</v>
      </c>
      <c r="T91" s="3" t="s">
        <v>3</v>
      </c>
      <c r="W91" s="13" t="s">
        <v>41</v>
      </c>
      <c r="X91" s="13" t="s">
        <v>35</v>
      </c>
      <c r="Y91" s="20" t="s">
        <v>0</v>
      </c>
      <c r="Z91" s="14" t="s">
        <v>34</v>
      </c>
      <c r="AA91" s="3" t="s">
        <v>27</v>
      </c>
      <c r="AB91" s="3" t="s">
        <v>20</v>
      </c>
      <c r="AC91" s="3" t="s">
        <v>22</v>
      </c>
      <c r="AD91" s="3" t="s">
        <v>21</v>
      </c>
      <c r="AF91" s="13" t="s">
        <v>41</v>
      </c>
      <c r="AG91" s="13" t="s">
        <v>35</v>
      </c>
      <c r="AH91" s="20" t="s">
        <v>0</v>
      </c>
      <c r="AI91" s="14" t="s">
        <v>34</v>
      </c>
      <c r="AJ91" s="3" t="s">
        <v>27</v>
      </c>
      <c r="AK91" s="3" t="s">
        <v>23</v>
      </c>
      <c r="AL91" s="3" t="s">
        <v>21</v>
      </c>
      <c r="AM91" s="3" t="s">
        <v>3</v>
      </c>
    </row>
    <row r="92" spans="1:39" x14ac:dyDescent="0.25">
      <c r="A92" s="21">
        <v>12</v>
      </c>
      <c r="B92" s="11">
        <v>41762</v>
      </c>
      <c r="C92" s="5">
        <v>1</v>
      </c>
      <c r="D92" s="4" t="s">
        <v>13</v>
      </c>
      <c r="E92" s="6" t="s">
        <v>28</v>
      </c>
      <c r="F92" s="6" t="s">
        <v>31</v>
      </c>
      <c r="G92" s="6">
        <v>129</v>
      </c>
      <c r="H92" s="6">
        <v>5</v>
      </c>
      <c r="M92" s="11">
        <v>41762</v>
      </c>
      <c r="N92" s="5">
        <v>1</v>
      </c>
      <c r="O92" s="4" t="s">
        <v>13</v>
      </c>
      <c r="P92" s="6" t="s">
        <v>28</v>
      </c>
      <c r="Q92" s="7" t="s">
        <v>31</v>
      </c>
      <c r="R92" s="6">
        <v>29.28</v>
      </c>
      <c r="S92" s="6">
        <v>60</v>
      </c>
      <c r="T92" s="6">
        <f t="shared" ref="T92" si="41">S92/R92</f>
        <v>2.0491803278688523</v>
      </c>
      <c r="W92" s="11">
        <v>41762</v>
      </c>
      <c r="X92" s="5">
        <v>1</v>
      </c>
      <c r="Y92" s="4" t="s">
        <v>13</v>
      </c>
      <c r="Z92" s="6" t="s">
        <v>28</v>
      </c>
      <c r="AA92" s="7" t="s">
        <v>31</v>
      </c>
      <c r="AB92" s="6">
        <v>7.23</v>
      </c>
      <c r="AC92" s="6">
        <v>14.2</v>
      </c>
      <c r="AD92" s="6">
        <f t="shared" ref="AD92" si="42">AB92+AC92</f>
        <v>21.43</v>
      </c>
      <c r="AF92" s="11">
        <v>41762</v>
      </c>
      <c r="AG92" s="5">
        <v>1</v>
      </c>
      <c r="AH92" s="3" t="s">
        <v>13</v>
      </c>
      <c r="AI92" s="6" t="s">
        <v>28</v>
      </c>
      <c r="AJ92" s="7" t="s">
        <v>31</v>
      </c>
      <c r="AK92" s="5">
        <v>3</v>
      </c>
      <c r="AL92" s="5"/>
      <c r="AM92" s="5"/>
    </row>
    <row r="93" spans="1:39" x14ac:dyDescent="0.25">
      <c r="B93" s="11">
        <v>41797</v>
      </c>
      <c r="C93" s="5"/>
      <c r="D93" s="4"/>
      <c r="E93" s="5"/>
      <c r="F93" s="5"/>
      <c r="G93" s="5"/>
      <c r="H93" s="5"/>
      <c r="M93" s="11">
        <v>41797</v>
      </c>
      <c r="N93" s="5"/>
      <c r="O93" s="4"/>
      <c r="P93" s="5"/>
      <c r="Q93" s="5"/>
      <c r="R93" s="5"/>
      <c r="S93" s="5"/>
      <c r="T93" s="5"/>
      <c r="W93" s="11">
        <v>41797</v>
      </c>
      <c r="X93" s="5"/>
      <c r="Y93" s="4"/>
      <c r="Z93" s="5"/>
      <c r="AA93" s="5"/>
      <c r="AB93" s="5"/>
      <c r="AC93" s="5"/>
      <c r="AD93" s="5"/>
      <c r="AF93" s="11">
        <v>41797</v>
      </c>
      <c r="AG93" s="5"/>
      <c r="AH93" s="4"/>
      <c r="AI93" s="5"/>
      <c r="AJ93" s="5"/>
      <c r="AK93" s="5"/>
      <c r="AL93" s="5"/>
      <c r="AM93" s="5"/>
    </row>
    <row r="94" spans="1:39" x14ac:dyDescent="0.25">
      <c r="B94" s="11">
        <v>41832</v>
      </c>
      <c r="C94" s="5"/>
      <c r="D94" s="4"/>
      <c r="E94" s="5"/>
      <c r="F94" s="5"/>
      <c r="G94" s="5"/>
      <c r="H94" s="5"/>
      <c r="M94" s="11">
        <v>41832</v>
      </c>
      <c r="N94" s="5"/>
      <c r="O94" s="4"/>
      <c r="P94" s="5"/>
      <c r="Q94" s="5"/>
      <c r="R94" s="5"/>
      <c r="S94" s="5"/>
      <c r="T94" s="5"/>
      <c r="W94" s="11">
        <v>41832</v>
      </c>
      <c r="X94" s="5"/>
      <c r="Y94" s="4"/>
      <c r="Z94" s="5"/>
      <c r="AA94" s="5"/>
      <c r="AB94" s="5"/>
      <c r="AC94" s="5"/>
      <c r="AD94" s="5"/>
      <c r="AF94" s="11">
        <v>41832</v>
      </c>
      <c r="AG94" s="5"/>
      <c r="AH94" s="4"/>
      <c r="AI94" s="5"/>
      <c r="AJ94" s="5"/>
      <c r="AK94" s="5"/>
      <c r="AL94" s="5"/>
      <c r="AM94" s="5"/>
    </row>
    <row r="95" spans="1:39" x14ac:dyDescent="0.25">
      <c r="B95" s="11">
        <v>41853</v>
      </c>
      <c r="C95" s="5"/>
      <c r="D95" s="4"/>
      <c r="E95" s="5"/>
      <c r="F95" s="5"/>
      <c r="G95" s="5"/>
      <c r="H95" s="5"/>
      <c r="M95" s="11">
        <v>41853</v>
      </c>
      <c r="N95" s="5"/>
      <c r="O95" s="4"/>
      <c r="P95" s="5"/>
      <c r="Q95" s="5"/>
      <c r="R95" s="5"/>
      <c r="S95" s="5"/>
      <c r="T95" s="5"/>
      <c r="W95" s="11">
        <v>41853</v>
      </c>
      <c r="X95" s="5"/>
      <c r="Y95" s="4"/>
      <c r="Z95" s="5"/>
      <c r="AA95" s="5"/>
      <c r="AB95" s="5"/>
      <c r="AC95" s="5"/>
      <c r="AD95" s="5"/>
      <c r="AF95" s="11">
        <v>41853</v>
      </c>
      <c r="AG95" s="5"/>
      <c r="AH95" s="4"/>
      <c r="AI95" s="5"/>
      <c r="AJ95" s="5"/>
      <c r="AK95" s="5"/>
      <c r="AL95" s="5"/>
      <c r="AM95" s="24"/>
    </row>
    <row r="96" spans="1:39" x14ac:dyDescent="0.25">
      <c r="B96" s="11">
        <v>41888</v>
      </c>
      <c r="C96" s="5"/>
      <c r="D96" s="4"/>
      <c r="E96" s="5"/>
      <c r="F96" s="5"/>
      <c r="G96" s="5"/>
      <c r="H96" s="5"/>
      <c r="M96" s="11">
        <v>41888</v>
      </c>
      <c r="N96" s="5"/>
      <c r="O96" s="4"/>
      <c r="P96" s="5"/>
      <c r="Q96" s="5"/>
      <c r="R96" s="5"/>
      <c r="S96" s="5"/>
      <c r="T96" s="5"/>
      <c r="W96" s="11">
        <v>41888</v>
      </c>
      <c r="X96" s="5"/>
      <c r="Y96" s="4"/>
      <c r="Z96" s="5"/>
      <c r="AA96" s="5"/>
      <c r="AB96" s="5"/>
      <c r="AC96" s="5"/>
      <c r="AD96" s="5"/>
      <c r="AF96" s="11">
        <v>41888</v>
      </c>
      <c r="AG96" s="5"/>
      <c r="AH96" s="4"/>
      <c r="AI96" s="5"/>
      <c r="AJ96" s="5"/>
      <c r="AK96" s="5"/>
      <c r="AL96" s="5"/>
      <c r="AM96" s="5"/>
    </row>
    <row r="97" spans="1:39" x14ac:dyDescent="0.25">
      <c r="B97" s="13" t="s">
        <v>40</v>
      </c>
      <c r="C97" s="5">
        <v>1</v>
      </c>
      <c r="D97" s="4" t="s">
        <v>13</v>
      </c>
      <c r="E97" s="5"/>
      <c r="F97" s="6" t="s">
        <v>31</v>
      </c>
      <c r="G97" s="15">
        <f>SUM(G92:G96)</f>
        <v>129</v>
      </c>
      <c r="H97" s="15">
        <f>SUM(H92:H96)</f>
        <v>5</v>
      </c>
      <c r="M97" s="13" t="s">
        <v>40</v>
      </c>
      <c r="N97" s="3">
        <v>1</v>
      </c>
      <c r="O97" s="4" t="s">
        <v>13</v>
      </c>
      <c r="P97" s="5"/>
      <c r="Q97" s="6" t="s">
        <v>31</v>
      </c>
      <c r="R97" s="5"/>
      <c r="S97" s="5"/>
      <c r="T97" s="15">
        <f>SUM(T92:T96)</f>
        <v>2.0491803278688523</v>
      </c>
      <c r="W97" s="13" t="s">
        <v>40</v>
      </c>
      <c r="X97" s="3">
        <v>1</v>
      </c>
      <c r="Y97" s="4" t="s">
        <v>13</v>
      </c>
      <c r="Z97" s="5"/>
      <c r="AA97" s="6" t="s">
        <v>31</v>
      </c>
      <c r="AB97" s="5"/>
      <c r="AC97" s="5"/>
      <c r="AD97" s="15">
        <f>SUM(AD92:AD96)</f>
        <v>21.43</v>
      </c>
      <c r="AF97" s="13" t="s">
        <v>40</v>
      </c>
      <c r="AG97" s="3">
        <v>1</v>
      </c>
      <c r="AH97" s="4" t="s">
        <v>13</v>
      </c>
      <c r="AI97" s="5"/>
      <c r="AJ97" s="6" t="s">
        <v>31</v>
      </c>
      <c r="AK97" s="15">
        <f>SUM(AK92:AK96)</f>
        <v>3</v>
      </c>
      <c r="AL97" s="15"/>
      <c r="AM97" s="15"/>
    </row>
    <row r="98" spans="1:39" x14ac:dyDescent="0.25">
      <c r="M98" s="8"/>
      <c r="W98" s="8"/>
      <c r="AF98" s="8"/>
    </row>
    <row r="99" spans="1:39" x14ac:dyDescent="0.25">
      <c r="B99" s="13" t="s">
        <v>41</v>
      </c>
      <c r="C99" s="14" t="s">
        <v>35</v>
      </c>
      <c r="D99" s="20" t="s">
        <v>0</v>
      </c>
      <c r="E99" s="3" t="s">
        <v>26</v>
      </c>
      <c r="F99" s="3" t="s">
        <v>27</v>
      </c>
      <c r="G99" s="3" t="s">
        <v>42</v>
      </c>
      <c r="H99" s="3" t="s">
        <v>24</v>
      </c>
      <c r="M99" s="13" t="s">
        <v>41</v>
      </c>
      <c r="N99" s="13" t="s">
        <v>35</v>
      </c>
      <c r="O99" s="20" t="s">
        <v>0</v>
      </c>
      <c r="P99" s="14" t="s">
        <v>34</v>
      </c>
      <c r="Q99" s="3" t="s">
        <v>27</v>
      </c>
      <c r="R99" s="3" t="s">
        <v>1</v>
      </c>
      <c r="S99" s="3" t="s">
        <v>2</v>
      </c>
      <c r="T99" s="3" t="s">
        <v>3</v>
      </c>
      <c r="W99" s="13" t="s">
        <v>41</v>
      </c>
      <c r="X99" s="13" t="s">
        <v>35</v>
      </c>
      <c r="Y99" s="20" t="s">
        <v>0</v>
      </c>
      <c r="Z99" s="14" t="s">
        <v>34</v>
      </c>
      <c r="AA99" s="3" t="s">
        <v>27</v>
      </c>
      <c r="AB99" s="3" t="s">
        <v>20</v>
      </c>
      <c r="AC99" s="3" t="s">
        <v>22</v>
      </c>
      <c r="AD99" s="3" t="s">
        <v>21</v>
      </c>
      <c r="AF99" s="13" t="s">
        <v>41</v>
      </c>
      <c r="AG99" s="13" t="s">
        <v>35</v>
      </c>
      <c r="AH99" s="20" t="s">
        <v>0</v>
      </c>
      <c r="AI99" s="14" t="s">
        <v>34</v>
      </c>
      <c r="AJ99" s="3" t="s">
        <v>27</v>
      </c>
      <c r="AK99" s="3" t="s">
        <v>23</v>
      </c>
      <c r="AL99" s="3" t="s">
        <v>21</v>
      </c>
      <c r="AM99" s="3" t="s">
        <v>3</v>
      </c>
    </row>
    <row r="100" spans="1:39" x14ac:dyDescent="0.25">
      <c r="A100" s="21">
        <v>13</v>
      </c>
      <c r="B100" s="11">
        <v>41762</v>
      </c>
      <c r="C100" s="5">
        <v>9</v>
      </c>
      <c r="D100" s="4" t="s">
        <v>4</v>
      </c>
      <c r="E100" s="6" t="s">
        <v>28</v>
      </c>
      <c r="F100" s="6" t="s">
        <v>30</v>
      </c>
      <c r="G100" s="6">
        <v>121</v>
      </c>
      <c r="H100" s="6">
        <v>1</v>
      </c>
      <c r="M100" s="11">
        <v>41762</v>
      </c>
      <c r="N100" s="5">
        <v>9</v>
      </c>
      <c r="O100" s="4" t="s">
        <v>4</v>
      </c>
      <c r="P100" s="6" t="s">
        <v>28</v>
      </c>
      <c r="Q100" s="7" t="s">
        <v>33</v>
      </c>
      <c r="R100" s="6">
        <v>23.65</v>
      </c>
      <c r="S100" s="6">
        <v>55</v>
      </c>
      <c r="T100" s="6">
        <f t="shared" ref="T100" si="43">S100/R100</f>
        <v>2.3255813953488373</v>
      </c>
      <c r="W100" s="11">
        <v>41762</v>
      </c>
      <c r="X100" s="5">
        <v>9</v>
      </c>
      <c r="Y100" s="4" t="s">
        <v>4</v>
      </c>
      <c r="Z100" s="6" t="s">
        <v>28</v>
      </c>
      <c r="AA100" s="7" t="s">
        <v>33</v>
      </c>
      <c r="AB100" s="6">
        <v>8.5500000000000007</v>
      </c>
      <c r="AC100" s="6">
        <v>9.26</v>
      </c>
      <c r="AD100" s="6">
        <f t="shared" ref="AD100" si="44">AB100+AC100</f>
        <v>17.810000000000002</v>
      </c>
      <c r="AF100" s="11">
        <v>41762</v>
      </c>
      <c r="AG100" s="5">
        <v>3</v>
      </c>
      <c r="AH100" s="3" t="s">
        <v>4</v>
      </c>
      <c r="AI100" s="6" t="s">
        <v>28</v>
      </c>
      <c r="AJ100" s="7" t="s">
        <v>33</v>
      </c>
      <c r="AK100" s="5">
        <v>2</v>
      </c>
      <c r="AL100" s="5"/>
      <c r="AM100" s="5"/>
    </row>
    <row r="101" spans="1:39" x14ac:dyDescent="0.25">
      <c r="B101" s="11">
        <v>41797</v>
      </c>
      <c r="C101" s="5">
        <v>6</v>
      </c>
      <c r="D101" s="6" t="s">
        <v>4</v>
      </c>
      <c r="E101" s="6" t="s">
        <v>28</v>
      </c>
      <c r="F101" s="6" t="s">
        <v>30</v>
      </c>
      <c r="G101" s="6">
        <v>135</v>
      </c>
      <c r="H101" s="6">
        <v>0</v>
      </c>
      <c r="M101" s="11">
        <v>41797</v>
      </c>
      <c r="N101" s="5">
        <v>6</v>
      </c>
      <c r="O101" s="6" t="s">
        <v>4</v>
      </c>
      <c r="P101" s="6" t="s">
        <v>28</v>
      </c>
      <c r="Q101" s="7" t="s">
        <v>33</v>
      </c>
      <c r="R101" s="6">
        <v>16.22</v>
      </c>
      <c r="S101" s="6">
        <v>56</v>
      </c>
      <c r="T101" s="6">
        <f>S101/R101</f>
        <v>3.4525277435265109</v>
      </c>
      <c r="W101" s="11">
        <v>41797</v>
      </c>
      <c r="X101" s="5">
        <v>2</v>
      </c>
      <c r="Y101" s="6" t="s">
        <v>4</v>
      </c>
      <c r="Z101" s="6" t="s">
        <v>28</v>
      </c>
      <c r="AA101" s="7" t="s">
        <v>33</v>
      </c>
      <c r="AB101" s="6">
        <v>7.74</v>
      </c>
      <c r="AC101" s="6">
        <v>9.02</v>
      </c>
      <c r="AD101" s="6">
        <f>AB101+AC101</f>
        <v>16.759999999999998</v>
      </c>
      <c r="AF101" s="11">
        <v>41797</v>
      </c>
      <c r="AG101" s="5">
        <v>2</v>
      </c>
      <c r="AH101" s="5" t="s">
        <v>4</v>
      </c>
      <c r="AI101" s="6" t="s">
        <v>28</v>
      </c>
      <c r="AJ101" s="7" t="s">
        <v>33</v>
      </c>
      <c r="AK101" s="5">
        <v>5</v>
      </c>
      <c r="AL101" s="5"/>
      <c r="AM101" s="5"/>
    </row>
    <row r="102" spans="1:39" x14ac:dyDescent="0.25">
      <c r="B102" s="11">
        <v>41832</v>
      </c>
      <c r="C102" s="5">
        <v>10</v>
      </c>
      <c r="D102" s="6" t="s">
        <v>4</v>
      </c>
      <c r="E102" s="6" t="s">
        <v>28</v>
      </c>
      <c r="F102" s="6" t="s">
        <v>30</v>
      </c>
      <c r="G102" s="6">
        <v>111</v>
      </c>
      <c r="H102" s="6">
        <v>0</v>
      </c>
      <c r="M102" s="11">
        <v>41832</v>
      </c>
      <c r="N102" s="5">
        <v>4</v>
      </c>
      <c r="O102" s="6" t="s">
        <v>4</v>
      </c>
      <c r="P102" s="6" t="s">
        <v>55</v>
      </c>
      <c r="Q102" s="7" t="s">
        <v>33</v>
      </c>
      <c r="R102" s="6">
        <v>23.19</v>
      </c>
      <c r="S102" s="6">
        <v>60</v>
      </c>
      <c r="T102" s="24">
        <f t="shared" ref="T102" si="45">S102/R102</f>
        <v>2.5873221216041395</v>
      </c>
      <c r="W102" s="11">
        <v>41832</v>
      </c>
      <c r="X102" s="5">
        <v>1</v>
      </c>
      <c r="Y102" s="6" t="s">
        <v>4</v>
      </c>
      <c r="Z102" s="6" t="s">
        <v>28</v>
      </c>
      <c r="AA102" s="7" t="s">
        <v>33</v>
      </c>
      <c r="AB102" s="6">
        <v>13.46</v>
      </c>
      <c r="AC102" s="6">
        <v>0</v>
      </c>
      <c r="AD102" s="6">
        <f t="shared" ref="AD102" si="46">AB102+AC102</f>
        <v>13.46</v>
      </c>
      <c r="AF102" s="11">
        <v>41832</v>
      </c>
      <c r="AG102" s="5">
        <v>14</v>
      </c>
      <c r="AH102" s="5" t="s">
        <v>4</v>
      </c>
      <c r="AI102" s="6" t="s">
        <v>28</v>
      </c>
      <c r="AJ102" s="7" t="s">
        <v>33</v>
      </c>
      <c r="AK102" s="5"/>
      <c r="AL102" s="5">
        <v>179.74</v>
      </c>
      <c r="AM102" s="5"/>
    </row>
    <row r="103" spans="1:39" x14ac:dyDescent="0.25">
      <c r="B103" s="11">
        <v>41853</v>
      </c>
      <c r="C103" s="5">
        <v>10</v>
      </c>
      <c r="D103" s="6" t="s">
        <v>4</v>
      </c>
      <c r="E103" s="6" t="s">
        <v>28</v>
      </c>
      <c r="F103" s="6" t="s">
        <v>30</v>
      </c>
      <c r="G103" s="6">
        <v>116</v>
      </c>
      <c r="H103" s="6">
        <v>2</v>
      </c>
      <c r="M103" s="11">
        <v>41853</v>
      </c>
      <c r="N103" s="5">
        <v>6</v>
      </c>
      <c r="O103" s="6" t="s">
        <v>4</v>
      </c>
      <c r="P103" s="6" t="s">
        <v>55</v>
      </c>
      <c r="Q103" s="7" t="s">
        <v>33</v>
      </c>
      <c r="R103" s="6">
        <v>22.24</v>
      </c>
      <c r="S103" s="6">
        <v>56</v>
      </c>
      <c r="T103" s="24">
        <f>S103/R103</f>
        <v>2.5179856115107917</v>
      </c>
      <c r="W103" s="11">
        <v>41853</v>
      </c>
      <c r="X103" s="5">
        <v>13</v>
      </c>
      <c r="Y103" s="6" t="s">
        <v>4</v>
      </c>
      <c r="Z103" s="6" t="s">
        <v>28</v>
      </c>
      <c r="AA103" s="7" t="s">
        <v>33</v>
      </c>
      <c r="AB103" s="7">
        <v>18.41</v>
      </c>
      <c r="AC103" s="7">
        <v>30</v>
      </c>
      <c r="AD103" s="7">
        <f>AB103+AC103</f>
        <v>48.41</v>
      </c>
      <c r="AF103" s="11">
        <v>41853</v>
      </c>
      <c r="AG103" s="5">
        <v>15</v>
      </c>
      <c r="AH103" s="5" t="s">
        <v>4</v>
      </c>
      <c r="AI103" s="6" t="s">
        <v>28</v>
      </c>
      <c r="AJ103" s="7" t="s">
        <v>33</v>
      </c>
      <c r="AK103" s="5"/>
      <c r="AL103" s="5"/>
      <c r="AM103" s="24">
        <v>0.57954216169226314</v>
      </c>
    </row>
    <row r="104" spans="1:39" x14ac:dyDescent="0.25">
      <c r="B104" s="11">
        <v>41888</v>
      </c>
      <c r="C104" s="5">
        <v>14</v>
      </c>
      <c r="D104" s="6" t="s">
        <v>4</v>
      </c>
      <c r="E104" s="6" t="s">
        <v>28</v>
      </c>
      <c r="F104" s="6" t="s">
        <v>30</v>
      </c>
      <c r="G104" s="6">
        <v>132</v>
      </c>
      <c r="H104" s="6">
        <v>4</v>
      </c>
      <c r="M104" s="11">
        <v>41888</v>
      </c>
      <c r="N104" s="5">
        <v>6</v>
      </c>
      <c r="O104" s="6" t="s">
        <v>4</v>
      </c>
      <c r="P104" s="6" t="s">
        <v>55</v>
      </c>
      <c r="Q104" s="7" t="s">
        <v>33</v>
      </c>
      <c r="R104" s="6">
        <v>12.63</v>
      </c>
      <c r="S104" s="6">
        <v>52</v>
      </c>
      <c r="T104" s="24">
        <f t="shared" ref="T104" si="47">S104/R104</f>
        <v>4.1171813143309581</v>
      </c>
      <c r="W104" s="11">
        <v>41888</v>
      </c>
      <c r="X104" s="5">
        <v>12</v>
      </c>
      <c r="Y104" s="6" t="s">
        <v>4</v>
      </c>
      <c r="Z104" s="6" t="s">
        <v>28</v>
      </c>
      <c r="AA104" s="7" t="s">
        <v>33</v>
      </c>
      <c r="AB104" s="7">
        <v>9.8800000000000008</v>
      </c>
      <c r="AC104" s="7">
        <v>6.05</v>
      </c>
      <c r="AD104" s="7">
        <f t="shared" ref="AD104" si="48">AB104+AC104</f>
        <v>15.93</v>
      </c>
      <c r="AF104" s="11">
        <v>41888</v>
      </c>
      <c r="AG104" s="5">
        <v>4</v>
      </c>
      <c r="AH104" s="30" t="s">
        <v>4</v>
      </c>
      <c r="AI104" s="6" t="s">
        <v>55</v>
      </c>
      <c r="AJ104" s="7" t="s">
        <v>33</v>
      </c>
      <c r="AK104" s="7">
        <v>2</v>
      </c>
      <c r="AL104" s="6">
        <v>0.1</v>
      </c>
      <c r="AM104" s="24">
        <f>AK104/AL104</f>
        <v>20</v>
      </c>
    </row>
    <row r="105" spans="1:39" x14ac:dyDescent="0.25">
      <c r="B105" s="13" t="s">
        <v>40</v>
      </c>
      <c r="C105" s="5">
        <v>5</v>
      </c>
      <c r="D105" s="4" t="s">
        <v>4</v>
      </c>
      <c r="E105" s="5"/>
      <c r="F105" s="6" t="s">
        <v>30</v>
      </c>
      <c r="G105" s="15">
        <f>SUM(G100:G104)</f>
        <v>615</v>
      </c>
      <c r="H105" s="15">
        <f>SUM(H100:H104)</f>
        <v>7</v>
      </c>
      <c r="M105" s="13" t="s">
        <v>40</v>
      </c>
      <c r="N105" s="3">
        <v>5</v>
      </c>
      <c r="O105" s="4" t="s">
        <v>4</v>
      </c>
      <c r="P105" s="5"/>
      <c r="Q105" s="6" t="s">
        <v>30</v>
      </c>
      <c r="R105" s="5"/>
      <c r="S105" s="5"/>
      <c r="T105" s="15">
        <f>SUM(T100:T104)</f>
        <v>15.000598186321238</v>
      </c>
      <c r="W105" s="13" t="s">
        <v>40</v>
      </c>
      <c r="X105" s="3">
        <v>5</v>
      </c>
      <c r="Y105" s="4" t="s">
        <v>4</v>
      </c>
      <c r="Z105" s="5"/>
      <c r="AA105" s="6" t="s">
        <v>30</v>
      </c>
      <c r="AB105" s="5"/>
      <c r="AC105" s="5"/>
      <c r="AD105" s="15">
        <f>SUM(AD100:AD104)</f>
        <v>112.37</v>
      </c>
      <c r="AF105" s="13" t="s">
        <v>40</v>
      </c>
      <c r="AG105" s="3">
        <v>5</v>
      </c>
      <c r="AH105" s="4" t="s">
        <v>4</v>
      </c>
      <c r="AI105" s="5"/>
      <c r="AJ105" s="6" t="s">
        <v>30</v>
      </c>
      <c r="AK105" s="15">
        <f>SUM(AK100:AK104)</f>
        <v>9</v>
      </c>
      <c r="AL105" s="15">
        <f>SUM(AL100:AL104)</f>
        <v>179.84</v>
      </c>
      <c r="AM105" s="27">
        <v>0.57954216169226314</v>
      </c>
    </row>
    <row r="106" spans="1:39" x14ac:dyDescent="0.25">
      <c r="M106" s="8"/>
      <c r="W106" s="8"/>
      <c r="AF106" s="8"/>
    </row>
    <row r="107" spans="1:39" x14ac:dyDescent="0.25">
      <c r="B107" s="13" t="s">
        <v>41</v>
      </c>
      <c r="C107" s="14" t="s">
        <v>35</v>
      </c>
      <c r="D107" s="20" t="s">
        <v>0</v>
      </c>
      <c r="E107" s="3" t="s">
        <v>26</v>
      </c>
      <c r="F107" s="3" t="s">
        <v>27</v>
      </c>
      <c r="G107" s="3" t="s">
        <v>42</v>
      </c>
      <c r="H107" s="3" t="s">
        <v>24</v>
      </c>
      <c r="M107" s="13" t="s">
        <v>41</v>
      </c>
      <c r="N107" s="13" t="s">
        <v>35</v>
      </c>
      <c r="O107" s="20" t="s">
        <v>0</v>
      </c>
      <c r="P107" s="14" t="s">
        <v>34</v>
      </c>
      <c r="Q107" s="3" t="s">
        <v>27</v>
      </c>
      <c r="R107" s="3" t="s">
        <v>1</v>
      </c>
      <c r="S107" s="3" t="s">
        <v>2</v>
      </c>
      <c r="T107" s="3" t="s">
        <v>3</v>
      </c>
      <c r="W107" s="13" t="s">
        <v>41</v>
      </c>
      <c r="X107" s="13" t="s">
        <v>35</v>
      </c>
      <c r="Y107" s="20" t="s">
        <v>0</v>
      </c>
      <c r="Z107" s="14" t="s">
        <v>34</v>
      </c>
      <c r="AA107" s="3" t="s">
        <v>27</v>
      </c>
      <c r="AB107" s="3" t="s">
        <v>20</v>
      </c>
      <c r="AC107" s="3" t="s">
        <v>22</v>
      </c>
      <c r="AD107" s="3" t="s">
        <v>21</v>
      </c>
      <c r="AF107" s="13" t="s">
        <v>41</v>
      </c>
      <c r="AG107" s="13" t="s">
        <v>35</v>
      </c>
      <c r="AH107" s="20" t="s">
        <v>0</v>
      </c>
      <c r="AI107" s="14" t="s">
        <v>34</v>
      </c>
      <c r="AJ107" s="3" t="s">
        <v>27</v>
      </c>
      <c r="AK107" s="3" t="s">
        <v>23</v>
      </c>
      <c r="AL107" s="3" t="s">
        <v>21</v>
      </c>
      <c r="AM107" s="3" t="s">
        <v>3</v>
      </c>
    </row>
    <row r="108" spans="1:39" x14ac:dyDescent="0.25">
      <c r="A108" s="21">
        <v>14</v>
      </c>
      <c r="B108" s="11">
        <v>41762</v>
      </c>
      <c r="C108" s="5">
        <v>1</v>
      </c>
      <c r="D108" s="4" t="s">
        <v>11</v>
      </c>
      <c r="E108" s="6" t="s">
        <v>29</v>
      </c>
      <c r="F108" s="6">
        <v>0.22</v>
      </c>
      <c r="G108" s="6">
        <v>114</v>
      </c>
      <c r="H108" s="6">
        <v>4</v>
      </c>
      <c r="M108" s="11">
        <v>41762</v>
      </c>
      <c r="N108" s="5">
        <v>1</v>
      </c>
      <c r="O108" s="4" t="s">
        <v>11</v>
      </c>
      <c r="P108" s="6" t="s">
        <v>29</v>
      </c>
      <c r="Q108" s="7">
        <v>0.22</v>
      </c>
      <c r="R108" s="6">
        <v>29.32</v>
      </c>
      <c r="S108" s="6">
        <v>59</v>
      </c>
      <c r="T108" s="6">
        <f t="shared" ref="T108" si="49">S108/R108</f>
        <v>2.0122783083219646</v>
      </c>
      <c r="W108" s="11">
        <v>41762</v>
      </c>
      <c r="X108" s="5">
        <v>1</v>
      </c>
      <c r="Y108" s="4" t="s">
        <v>11</v>
      </c>
      <c r="Z108" s="6" t="s">
        <v>29</v>
      </c>
      <c r="AA108" s="7">
        <v>0.22</v>
      </c>
      <c r="AB108" s="6">
        <v>7.42</v>
      </c>
      <c r="AC108" s="6">
        <v>7.6</v>
      </c>
      <c r="AD108" s="6">
        <f t="shared" ref="AD108" si="50">AB108+AC108</f>
        <v>15.02</v>
      </c>
      <c r="AF108" s="11">
        <v>41762</v>
      </c>
      <c r="AG108" s="5">
        <v>1</v>
      </c>
      <c r="AH108" s="3" t="s">
        <v>11</v>
      </c>
      <c r="AI108" s="6" t="s">
        <v>29</v>
      </c>
      <c r="AJ108" s="7">
        <v>0.22</v>
      </c>
      <c r="AK108" s="5">
        <v>3</v>
      </c>
      <c r="AL108" s="5"/>
      <c r="AM108" s="5"/>
    </row>
    <row r="109" spans="1:39" x14ac:dyDescent="0.25">
      <c r="B109" s="11">
        <v>41797</v>
      </c>
      <c r="C109" s="5"/>
      <c r="D109" s="4"/>
      <c r="E109" s="5"/>
      <c r="F109" s="5"/>
      <c r="G109" s="5"/>
      <c r="H109" s="5"/>
      <c r="M109" s="11">
        <v>41797</v>
      </c>
      <c r="N109" s="5"/>
      <c r="O109" s="4"/>
      <c r="P109" s="5"/>
      <c r="Q109" s="5"/>
      <c r="R109" s="5"/>
      <c r="S109" s="5"/>
      <c r="T109" s="5"/>
      <c r="W109" s="11">
        <v>41797</v>
      </c>
      <c r="X109" s="5"/>
      <c r="Y109" s="4"/>
      <c r="Z109" s="5"/>
      <c r="AA109" s="5"/>
      <c r="AB109" s="5"/>
      <c r="AC109" s="5"/>
      <c r="AD109" s="5"/>
      <c r="AF109" s="11">
        <v>41797</v>
      </c>
      <c r="AG109" s="5"/>
      <c r="AH109" s="4"/>
      <c r="AI109" s="5"/>
      <c r="AJ109" s="5"/>
      <c r="AK109" s="5"/>
      <c r="AL109" s="5"/>
      <c r="AM109" s="5"/>
    </row>
    <row r="110" spans="1:39" x14ac:dyDescent="0.25">
      <c r="B110" s="11">
        <v>41832</v>
      </c>
      <c r="C110" s="5"/>
      <c r="D110" s="4"/>
      <c r="E110" s="5"/>
      <c r="F110" s="5"/>
      <c r="G110" s="5"/>
      <c r="H110" s="5"/>
      <c r="M110" s="11">
        <v>41832</v>
      </c>
      <c r="N110" s="5"/>
      <c r="O110" s="4"/>
      <c r="P110" s="5"/>
      <c r="Q110" s="5"/>
      <c r="R110" s="5"/>
      <c r="S110" s="5"/>
      <c r="T110" s="5"/>
      <c r="W110" s="11">
        <v>41832</v>
      </c>
      <c r="X110" s="5"/>
      <c r="Y110" s="4"/>
      <c r="Z110" s="5"/>
      <c r="AA110" s="5"/>
      <c r="AB110" s="5"/>
      <c r="AC110" s="5"/>
      <c r="AD110" s="5"/>
      <c r="AF110" s="11">
        <v>41832</v>
      </c>
      <c r="AG110" s="5"/>
      <c r="AH110" s="4"/>
      <c r="AI110" s="5"/>
      <c r="AJ110" s="5"/>
      <c r="AK110" s="5"/>
      <c r="AL110" s="5"/>
      <c r="AM110" s="5"/>
    </row>
    <row r="111" spans="1:39" x14ac:dyDescent="0.25">
      <c r="B111" s="11">
        <v>41853</v>
      </c>
      <c r="C111" s="5"/>
      <c r="D111" s="4"/>
      <c r="E111" s="5"/>
      <c r="F111" s="5"/>
      <c r="G111" s="5"/>
      <c r="H111" s="5"/>
      <c r="M111" s="11">
        <v>41853</v>
      </c>
      <c r="N111" s="5"/>
      <c r="O111" s="4"/>
      <c r="P111" s="5"/>
      <c r="Q111" s="5"/>
      <c r="R111" s="5"/>
      <c r="S111" s="5"/>
      <c r="T111" s="5"/>
      <c r="W111" s="11">
        <v>41853</v>
      </c>
      <c r="X111" s="5"/>
      <c r="Y111" s="4"/>
      <c r="Z111" s="5"/>
      <c r="AA111" s="5"/>
      <c r="AB111" s="5"/>
      <c r="AC111" s="5"/>
      <c r="AD111" s="5"/>
      <c r="AF111" s="11">
        <v>41853</v>
      </c>
      <c r="AG111" s="5"/>
      <c r="AH111" s="4"/>
      <c r="AI111" s="5"/>
      <c r="AJ111" s="5"/>
      <c r="AK111" s="5"/>
      <c r="AL111" s="5"/>
      <c r="AM111" s="24"/>
    </row>
    <row r="112" spans="1:39" x14ac:dyDescent="0.25">
      <c r="B112" s="11">
        <v>41888</v>
      </c>
      <c r="C112" s="5"/>
      <c r="D112" s="4"/>
      <c r="E112" s="5"/>
      <c r="F112" s="5"/>
      <c r="G112" s="5"/>
      <c r="H112" s="5"/>
      <c r="M112" s="11">
        <v>41888</v>
      </c>
      <c r="N112" s="5"/>
      <c r="O112" s="4"/>
      <c r="P112" s="5"/>
      <c r="Q112" s="5"/>
      <c r="R112" s="5"/>
      <c r="S112" s="5"/>
      <c r="T112" s="5"/>
      <c r="W112" s="11">
        <v>41888</v>
      </c>
      <c r="X112" s="5"/>
      <c r="Y112" s="4"/>
      <c r="Z112" s="5"/>
      <c r="AA112" s="5"/>
      <c r="AB112" s="5"/>
      <c r="AC112" s="5"/>
      <c r="AD112" s="5"/>
      <c r="AF112" s="11">
        <v>41888</v>
      </c>
      <c r="AG112" s="5"/>
      <c r="AH112" s="4"/>
      <c r="AI112" s="5"/>
      <c r="AJ112" s="5"/>
      <c r="AK112" s="5"/>
      <c r="AL112" s="5"/>
      <c r="AM112" s="5"/>
    </row>
    <row r="113" spans="1:39" x14ac:dyDescent="0.25">
      <c r="B113" s="13" t="s">
        <v>40</v>
      </c>
      <c r="C113" s="5">
        <v>1</v>
      </c>
      <c r="D113" s="4" t="s">
        <v>11</v>
      </c>
      <c r="E113" s="5"/>
      <c r="F113" s="5">
        <v>0.22</v>
      </c>
      <c r="G113" s="15">
        <f>SUM(G108:G112)</f>
        <v>114</v>
      </c>
      <c r="H113" s="15">
        <f>SUM(H108:H112)</f>
        <v>4</v>
      </c>
      <c r="M113" s="13" t="s">
        <v>40</v>
      </c>
      <c r="N113" s="3">
        <v>1</v>
      </c>
      <c r="O113" s="4" t="s">
        <v>11</v>
      </c>
      <c r="P113" s="5"/>
      <c r="Q113" s="5">
        <v>0.22</v>
      </c>
      <c r="R113" s="5"/>
      <c r="S113" s="5"/>
      <c r="T113" s="15">
        <f>SUM(T108:T112)</f>
        <v>2.0122783083219646</v>
      </c>
      <c r="W113" s="13" t="s">
        <v>40</v>
      </c>
      <c r="X113" s="3">
        <v>1</v>
      </c>
      <c r="Y113" s="4" t="s">
        <v>11</v>
      </c>
      <c r="Z113" s="5"/>
      <c r="AA113" s="5">
        <v>0.22</v>
      </c>
      <c r="AB113" s="5"/>
      <c r="AC113" s="5"/>
      <c r="AD113" s="15">
        <f>SUM(AD108:AD112)</f>
        <v>15.02</v>
      </c>
      <c r="AF113" s="13" t="s">
        <v>40</v>
      </c>
      <c r="AG113" s="3">
        <v>1</v>
      </c>
      <c r="AH113" s="4" t="s">
        <v>11</v>
      </c>
      <c r="AI113" s="5"/>
      <c r="AJ113" s="5">
        <v>0.22</v>
      </c>
      <c r="AK113" s="15">
        <f>SUM(AK108:AK112)</f>
        <v>3</v>
      </c>
      <c r="AL113" s="15"/>
      <c r="AM113" s="15"/>
    </row>
    <row r="114" spans="1:39" x14ac:dyDescent="0.25">
      <c r="M114" s="8"/>
      <c r="W114" s="8"/>
      <c r="AF114" s="8"/>
    </row>
    <row r="115" spans="1:39" x14ac:dyDescent="0.25">
      <c r="B115" s="13" t="s">
        <v>41</v>
      </c>
      <c r="C115" s="14" t="s">
        <v>35</v>
      </c>
      <c r="D115" s="20" t="s">
        <v>0</v>
      </c>
      <c r="E115" s="3" t="s">
        <v>26</v>
      </c>
      <c r="F115" s="3" t="s">
        <v>27</v>
      </c>
      <c r="G115" s="3" t="s">
        <v>42</v>
      </c>
      <c r="H115" s="3" t="s">
        <v>24</v>
      </c>
      <c r="M115" s="13" t="s">
        <v>41</v>
      </c>
      <c r="N115" s="13" t="s">
        <v>35</v>
      </c>
      <c r="O115" s="20" t="s">
        <v>0</v>
      </c>
      <c r="P115" s="14" t="s">
        <v>34</v>
      </c>
      <c r="Q115" s="3" t="s">
        <v>27</v>
      </c>
      <c r="R115" s="3" t="s">
        <v>1</v>
      </c>
      <c r="S115" s="3" t="s">
        <v>2</v>
      </c>
      <c r="T115" s="3" t="s">
        <v>3</v>
      </c>
      <c r="W115" s="13" t="s">
        <v>41</v>
      </c>
      <c r="X115" s="13" t="s">
        <v>35</v>
      </c>
      <c r="Y115" s="20" t="s">
        <v>0</v>
      </c>
      <c r="Z115" s="14" t="s">
        <v>34</v>
      </c>
      <c r="AA115" s="3" t="s">
        <v>27</v>
      </c>
      <c r="AB115" s="3" t="s">
        <v>20</v>
      </c>
      <c r="AC115" s="3" t="s">
        <v>22</v>
      </c>
      <c r="AD115" s="3" t="s">
        <v>21</v>
      </c>
      <c r="AF115" s="13" t="s">
        <v>41</v>
      </c>
      <c r="AG115" s="13" t="s">
        <v>35</v>
      </c>
      <c r="AH115" s="20" t="s">
        <v>0</v>
      </c>
      <c r="AI115" s="14" t="s">
        <v>34</v>
      </c>
      <c r="AJ115" s="3" t="s">
        <v>27</v>
      </c>
      <c r="AK115" s="3" t="s">
        <v>23</v>
      </c>
      <c r="AL115" s="3" t="s">
        <v>21</v>
      </c>
      <c r="AM115" s="3" t="s">
        <v>3</v>
      </c>
    </row>
    <row r="116" spans="1:39" x14ac:dyDescent="0.25">
      <c r="A116" s="21">
        <v>15</v>
      </c>
      <c r="B116" s="11">
        <v>41762</v>
      </c>
      <c r="C116" s="5">
        <v>10</v>
      </c>
      <c r="D116" s="4" t="s">
        <v>16</v>
      </c>
      <c r="E116" s="6" t="s">
        <v>28</v>
      </c>
      <c r="F116" s="6" t="s">
        <v>30</v>
      </c>
      <c r="G116" s="6">
        <v>99</v>
      </c>
      <c r="H116" s="6">
        <v>4</v>
      </c>
      <c r="M116" s="11">
        <v>41762</v>
      </c>
      <c r="N116" s="5">
        <v>10</v>
      </c>
      <c r="O116" s="4" t="s">
        <v>16</v>
      </c>
      <c r="P116" s="6" t="s">
        <v>28</v>
      </c>
      <c r="Q116" s="7" t="s">
        <v>33</v>
      </c>
      <c r="R116" s="6">
        <v>32.659999999999997</v>
      </c>
      <c r="S116" s="6">
        <v>35</v>
      </c>
      <c r="T116" s="6">
        <f t="shared" ref="T116" si="51">S116/R116</f>
        <v>1.0716472749540724</v>
      </c>
      <c r="W116" s="11">
        <v>41762</v>
      </c>
      <c r="X116" s="5">
        <v>7</v>
      </c>
      <c r="Y116" s="4" t="s">
        <v>16</v>
      </c>
      <c r="Z116" s="6" t="s">
        <v>28</v>
      </c>
      <c r="AA116" s="7" t="s">
        <v>33</v>
      </c>
      <c r="AB116" s="6">
        <v>7.28</v>
      </c>
      <c r="AC116" s="6">
        <v>6.81</v>
      </c>
      <c r="AD116" s="6">
        <f t="shared" ref="AD116" si="52">AB116+AC116</f>
        <v>14.09</v>
      </c>
      <c r="AF116" s="11">
        <v>41762</v>
      </c>
      <c r="AG116" s="5">
        <v>4</v>
      </c>
      <c r="AH116" s="3" t="s">
        <v>16</v>
      </c>
      <c r="AI116" s="6" t="s">
        <v>28</v>
      </c>
      <c r="AJ116" s="7" t="s">
        <v>33</v>
      </c>
      <c r="AK116" s="5">
        <v>0</v>
      </c>
      <c r="AL116" s="5"/>
      <c r="AM116" s="5"/>
    </row>
    <row r="117" spans="1:39" x14ac:dyDescent="0.25">
      <c r="B117" s="11">
        <v>41797</v>
      </c>
      <c r="C117" s="5">
        <v>8</v>
      </c>
      <c r="D117" s="6" t="s">
        <v>16</v>
      </c>
      <c r="E117" s="6" t="s">
        <v>28</v>
      </c>
      <c r="F117" s="6" t="s">
        <v>30</v>
      </c>
      <c r="G117" s="6">
        <v>130</v>
      </c>
      <c r="H117" s="6">
        <v>1</v>
      </c>
      <c r="M117" s="11">
        <v>41797</v>
      </c>
      <c r="N117" s="5">
        <v>9</v>
      </c>
      <c r="O117" s="6" t="s">
        <v>16</v>
      </c>
      <c r="P117" s="6" t="s">
        <v>28</v>
      </c>
      <c r="Q117" s="7" t="s">
        <v>33</v>
      </c>
      <c r="R117" s="6">
        <v>19.170000000000002</v>
      </c>
      <c r="S117" s="6">
        <v>58</v>
      </c>
      <c r="T117" s="6">
        <f>S117/R117</f>
        <v>3.0255607720396451</v>
      </c>
      <c r="W117" s="11">
        <v>41797</v>
      </c>
      <c r="X117" s="5">
        <v>6</v>
      </c>
      <c r="Y117" s="6" t="s">
        <v>16</v>
      </c>
      <c r="Z117" s="6" t="s">
        <v>28</v>
      </c>
      <c r="AA117" s="7" t="s">
        <v>33</v>
      </c>
      <c r="AB117" s="6">
        <v>10.57</v>
      </c>
      <c r="AC117" s="6">
        <v>12.51</v>
      </c>
      <c r="AD117" s="6">
        <f>AB117+AC117</f>
        <v>23.08</v>
      </c>
      <c r="AF117" s="11">
        <v>41797</v>
      </c>
      <c r="AG117" s="5">
        <v>2</v>
      </c>
      <c r="AH117" s="5" t="s">
        <v>16</v>
      </c>
      <c r="AI117" s="6" t="s">
        <v>28</v>
      </c>
      <c r="AJ117" s="7" t="s">
        <v>33</v>
      </c>
      <c r="AK117" s="5">
        <v>5</v>
      </c>
      <c r="AL117" s="5"/>
      <c r="AM117" s="5"/>
    </row>
    <row r="118" spans="1:39" x14ac:dyDescent="0.25">
      <c r="B118" s="11">
        <v>41832</v>
      </c>
      <c r="C118" s="5">
        <v>13</v>
      </c>
      <c r="D118" s="6" t="s">
        <v>16</v>
      </c>
      <c r="E118" s="6" t="s">
        <v>28</v>
      </c>
      <c r="F118" s="6" t="s">
        <v>30</v>
      </c>
      <c r="G118" s="6">
        <v>94</v>
      </c>
      <c r="H118" s="6">
        <v>0</v>
      </c>
      <c r="M118" s="11">
        <v>41832</v>
      </c>
      <c r="N118" s="5">
        <v>8</v>
      </c>
      <c r="O118" s="6" t="s">
        <v>16</v>
      </c>
      <c r="P118" s="6" t="s">
        <v>55</v>
      </c>
      <c r="Q118" s="7" t="s">
        <v>33</v>
      </c>
      <c r="R118" s="6">
        <v>29.49</v>
      </c>
      <c r="S118" s="6">
        <v>47</v>
      </c>
      <c r="T118" s="24">
        <f t="shared" ref="T118" si="53">S118/R118</f>
        <v>1.5937605968124788</v>
      </c>
      <c r="W118" s="11">
        <v>41832</v>
      </c>
      <c r="X118" s="5">
        <v>13</v>
      </c>
      <c r="Y118" s="6" t="s">
        <v>16</v>
      </c>
      <c r="Z118" s="6" t="s">
        <v>28</v>
      </c>
      <c r="AA118" s="7" t="s">
        <v>33</v>
      </c>
      <c r="AB118" s="6">
        <v>84.78</v>
      </c>
      <c r="AC118" s="6">
        <v>0</v>
      </c>
      <c r="AD118" s="6">
        <f t="shared" ref="AD118" si="54">AB118+AC118</f>
        <v>84.78</v>
      </c>
      <c r="AF118" s="11">
        <v>41832</v>
      </c>
      <c r="AG118" s="5">
        <v>13</v>
      </c>
      <c r="AH118" s="5" t="s">
        <v>16</v>
      </c>
      <c r="AI118" s="6" t="s">
        <v>28</v>
      </c>
      <c r="AJ118" s="7" t="s">
        <v>33</v>
      </c>
      <c r="AK118" s="5"/>
      <c r="AL118" s="5">
        <v>154.97999999999999</v>
      </c>
      <c r="AM118" s="5"/>
    </row>
    <row r="119" spans="1:39" x14ac:dyDescent="0.25">
      <c r="B119" s="11">
        <v>41853</v>
      </c>
      <c r="C119" s="5">
        <v>13</v>
      </c>
      <c r="D119" s="6" t="s">
        <v>16</v>
      </c>
      <c r="E119" s="6" t="s">
        <v>28</v>
      </c>
      <c r="F119" s="6" t="s">
        <v>30</v>
      </c>
      <c r="G119" s="6">
        <v>109</v>
      </c>
      <c r="H119" s="6">
        <v>0</v>
      </c>
      <c r="M119" s="11">
        <v>41853</v>
      </c>
      <c r="N119" s="5">
        <v>11</v>
      </c>
      <c r="O119" s="6" t="s">
        <v>16</v>
      </c>
      <c r="P119" s="6" t="s">
        <v>55</v>
      </c>
      <c r="Q119" s="7" t="s">
        <v>33</v>
      </c>
      <c r="R119" s="6">
        <v>39.590000000000003</v>
      </c>
      <c r="S119" s="6">
        <v>73</v>
      </c>
      <c r="T119" s="24">
        <f>S119/R119</f>
        <v>1.843899974741096</v>
      </c>
      <c r="W119" s="11">
        <v>41853</v>
      </c>
      <c r="X119" s="5">
        <v>15</v>
      </c>
      <c r="Y119" s="6" t="s">
        <v>16</v>
      </c>
      <c r="Z119" s="6" t="s">
        <v>28</v>
      </c>
      <c r="AA119" s="7" t="s">
        <v>33</v>
      </c>
      <c r="AB119" s="7">
        <v>50</v>
      </c>
      <c r="AC119" s="7">
        <v>50</v>
      </c>
      <c r="AD119" s="7">
        <v>100</v>
      </c>
      <c r="AF119" s="11">
        <v>41853</v>
      </c>
      <c r="AG119" s="5">
        <v>9</v>
      </c>
      <c r="AH119" s="5" t="s">
        <v>16</v>
      </c>
      <c r="AI119" s="6" t="s">
        <v>28</v>
      </c>
      <c r="AJ119" s="7" t="s">
        <v>33</v>
      </c>
      <c r="AK119" s="5"/>
      <c r="AL119" s="5"/>
      <c r="AM119" s="24"/>
    </row>
    <row r="120" spans="1:39" x14ac:dyDescent="0.25">
      <c r="B120" s="11">
        <v>41888</v>
      </c>
      <c r="C120" s="5">
        <v>15</v>
      </c>
      <c r="D120" s="6" t="s">
        <v>16</v>
      </c>
      <c r="E120" s="6" t="s">
        <v>28</v>
      </c>
      <c r="F120" s="6" t="s">
        <v>30</v>
      </c>
      <c r="G120" s="6">
        <v>130</v>
      </c>
      <c r="H120" s="6">
        <v>2</v>
      </c>
      <c r="M120" s="11">
        <v>41888</v>
      </c>
      <c r="N120" s="5">
        <v>16</v>
      </c>
      <c r="O120" s="6" t="s">
        <v>16</v>
      </c>
      <c r="P120" s="6" t="s">
        <v>55</v>
      </c>
      <c r="Q120" s="7" t="s">
        <v>33</v>
      </c>
      <c r="R120" s="6">
        <v>33.53</v>
      </c>
      <c r="S120" s="6">
        <v>46</v>
      </c>
      <c r="T120" s="24">
        <f t="shared" ref="T120" si="55">S120/R120</f>
        <v>1.3719057560393677</v>
      </c>
      <c r="W120" s="11">
        <v>41888</v>
      </c>
      <c r="X120" s="5">
        <v>16</v>
      </c>
      <c r="Y120" s="6" t="s">
        <v>16</v>
      </c>
      <c r="Z120" s="6" t="s">
        <v>28</v>
      </c>
      <c r="AA120" s="7" t="s">
        <v>33</v>
      </c>
      <c r="AB120" s="7">
        <v>10.39</v>
      </c>
      <c r="AC120" s="7">
        <v>8.82</v>
      </c>
      <c r="AD120" s="7">
        <f t="shared" ref="AD120" si="56">AB120+AC120</f>
        <v>19.21</v>
      </c>
      <c r="AF120" s="11">
        <v>41888</v>
      </c>
      <c r="AG120" s="5">
        <v>1</v>
      </c>
      <c r="AH120" s="30" t="s">
        <v>16</v>
      </c>
      <c r="AI120" s="6" t="s">
        <v>55</v>
      </c>
      <c r="AJ120" s="7" t="s">
        <v>33</v>
      </c>
      <c r="AK120" s="7">
        <v>5</v>
      </c>
      <c r="AL120" s="6">
        <v>0.1</v>
      </c>
      <c r="AM120" s="24">
        <f>AK120/AL120</f>
        <v>50</v>
      </c>
    </row>
    <row r="121" spans="1:39" x14ac:dyDescent="0.25">
      <c r="B121" s="13" t="s">
        <v>40</v>
      </c>
      <c r="C121" s="5">
        <v>5</v>
      </c>
      <c r="D121" s="4" t="s">
        <v>16</v>
      </c>
      <c r="E121" s="5"/>
      <c r="F121" s="6" t="s">
        <v>30</v>
      </c>
      <c r="G121" s="15">
        <f>SUM(G116:G120)</f>
        <v>562</v>
      </c>
      <c r="H121" s="15">
        <f>SUM(H116:H120)</f>
        <v>7</v>
      </c>
      <c r="M121" s="13" t="s">
        <v>40</v>
      </c>
      <c r="N121" s="3">
        <v>5</v>
      </c>
      <c r="O121" s="4" t="s">
        <v>16</v>
      </c>
      <c r="P121" s="5"/>
      <c r="Q121" s="6" t="s">
        <v>30</v>
      </c>
      <c r="R121" s="5"/>
      <c r="S121" s="5"/>
      <c r="T121" s="15">
        <f>SUM(T116:T120)</f>
        <v>8.9067743745866608</v>
      </c>
      <c r="W121" s="13" t="s">
        <v>40</v>
      </c>
      <c r="X121" s="3">
        <v>5</v>
      </c>
      <c r="Y121" s="4" t="s">
        <v>16</v>
      </c>
      <c r="Z121" s="5"/>
      <c r="AA121" s="6" t="s">
        <v>30</v>
      </c>
      <c r="AB121" s="5"/>
      <c r="AC121" s="5"/>
      <c r="AD121" s="15">
        <f>SUM(AD116:AD120)</f>
        <v>241.16</v>
      </c>
      <c r="AF121" s="13" t="s">
        <v>40</v>
      </c>
      <c r="AG121" s="3">
        <v>5</v>
      </c>
      <c r="AH121" s="4" t="s">
        <v>16</v>
      </c>
      <c r="AI121" s="5"/>
      <c r="AJ121" s="6" t="s">
        <v>30</v>
      </c>
      <c r="AK121" s="15">
        <f>SUM(AK116:AK120)</f>
        <v>10</v>
      </c>
      <c r="AL121" s="15">
        <f>SUM(AL116:AL120)</f>
        <v>155.07999999999998</v>
      </c>
      <c r="AM121" s="15"/>
    </row>
    <row r="122" spans="1:39" x14ac:dyDescent="0.25">
      <c r="M122" s="8"/>
      <c r="W122" s="8"/>
      <c r="AF122" s="8"/>
    </row>
    <row r="123" spans="1:39" x14ac:dyDescent="0.25">
      <c r="B123" s="13" t="s">
        <v>41</v>
      </c>
      <c r="C123" s="14" t="s">
        <v>35</v>
      </c>
      <c r="D123" s="20" t="s">
        <v>0</v>
      </c>
      <c r="E123" s="3" t="s">
        <v>26</v>
      </c>
      <c r="F123" s="3" t="s">
        <v>27</v>
      </c>
      <c r="G123" s="3" t="s">
        <v>42</v>
      </c>
      <c r="H123" s="3" t="s">
        <v>24</v>
      </c>
      <c r="M123" s="13" t="s">
        <v>41</v>
      </c>
      <c r="N123" s="13" t="s">
        <v>35</v>
      </c>
      <c r="O123" s="20" t="s">
        <v>0</v>
      </c>
      <c r="P123" s="14" t="s">
        <v>34</v>
      </c>
      <c r="Q123" s="3" t="s">
        <v>27</v>
      </c>
      <c r="R123" s="3" t="s">
        <v>1</v>
      </c>
      <c r="S123" s="3" t="s">
        <v>2</v>
      </c>
      <c r="T123" s="3" t="s">
        <v>3</v>
      </c>
      <c r="W123" s="13" t="s">
        <v>41</v>
      </c>
      <c r="X123" s="13" t="s">
        <v>35</v>
      </c>
      <c r="Y123" s="20" t="s">
        <v>0</v>
      </c>
      <c r="Z123" s="14" t="s">
        <v>34</v>
      </c>
      <c r="AA123" s="3" t="s">
        <v>27</v>
      </c>
      <c r="AB123" s="3" t="s">
        <v>20</v>
      </c>
      <c r="AC123" s="3" t="s">
        <v>22</v>
      </c>
      <c r="AD123" s="3" t="s">
        <v>21</v>
      </c>
      <c r="AF123" s="13" t="s">
        <v>41</v>
      </c>
      <c r="AG123" s="13" t="s">
        <v>35</v>
      </c>
      <c r="AH123" s="20" t="s">
        <v>0</v>
      </c>
      <c r="AI123" s="14" t="s">
        <v>34</v>
      </c>
      <c r="AJ123" s="3" t="s">
        <v>27</v>
      </c>
      <c r="AK123" s="3" t="s">
        <v>23</v>
      </c>
      <c r="AL123" s="3" t="s">
        <v>21</v>
      </c>
      <c r="AM123" s="3" t="s">
        <v>3</v>
      </c>
    </row>
    <row r="124" spans="1:39" x14ac:dyDescent="0.25">
      <c r="A124" s="21">
        <v>16</v>
      </c>
      <c r="B124" s="11">
        <v>41762</v>
      </c>
      <c r="C124" s="5">
        <v>3</v>
      </c>
      <c r="D124" s="4" t="s">
        <v>15</v>
      </c>
      <c r="E124" s="6" t="s">
        <v>28</v>
      </c>
      <c r="F124" s="6">
        <v>0.22</v>
      </c>
      <c r="G124" s="6">
        <v>99</v>
      </c>
      <c r="H124" s="6">
        <v>0</v>
      </c>
      <c r="M124" s="11">
        <v>41762</v>
      </c>
      <c r="N124" s="5">
        <v>2</v>
      </c>
      <c r="O124" s="4" t="s">
        <v>15</v>
      </c>
      <c r="P124" s="6" t="s">
        <v>28</v>
      </c>
      <c r="Q124" s="7">
        <v>0.22</v>
      </c>
      <c r="R124" s="6">
        <v>7.39</v>
      </c>
      <c r="S124" s="6">
        <v>54</v>
      </c>
      <c r="T124" s="6">
        <f t="shared" ref="T124:T125" si="57">S124/R124</f>
        <v>7.3071718538565635</v>
      </c>
      <c r="W124" s="11">
        <v>41762</v>
      </c>
      <c r="X124" s="5">
        <v>2</v>
      </c>
      <c r="Y124" s="4" t="s">
        <v>15</v>
      </c>
      <c r="Z124" s="6" t="s">
        <v>28</v>
      </c>
      <c r="AA124" s="7">
        <v>0.22</v>
      </c>
      <c r="AB124" s="6">
        <v>4.8499999999999996</v>
      </c>
      <c r="AC124" s="6">
        <v>4.4800000000000004</v>
      </c>
      <c r="AD124" s="6">
        <f t="shared" ref="AD124" si="58">AB124+AC124</f>
        <v>9.33</v>
      </c>
      <c r="AF124" s="11">
        <v>41762</v>
      </c>
      <c r="AG124" s="5">
        <v>3</v>
      </c>
      <c r="AH124" s="3" t="s">
        <v>15</v>
      </c>
      <c r="AI124" s="6" t="s">
        <v>28</v>
      </c>
      <c r="AJ124" s="7">
        <v>0.22</v>
      </c>
      <c r="AK124" s="5">
        <v>2</v>
      </c>
      <c r="AL124" s="5"/>
      <c r="AM124" s="5"/>
    </row>
    <row r="125" spans="1:39" x14ac:dyDescent="0.25">
      <c r="B125" s="11">
        <v>41797</v>
      </c>
      <c r="C125" s="5">
        <v>2</v>
      </c>
      <c r="D125" s="6" t="s">
        <v>15</v>
      </c>
      <c r="E125" s="6" t="s">
        <v>28</v>
      </c>
      <c r="F125" s="6">
        <v>0.22</v>
      </c>
      <c r="G125" s="6">
        <v>137</v>
      </c>
      <c r="H125" s="6">
        <v>4</v>
      </c>
      <c r="M125" s="11">
        <v>41797</v>
      </c>
      <c r="N125" s="5">
        <v>2</v>
      </c>
      <c r="O125" s="6" t="s">
        <v>15</v>
      </c>
      <c r="P125" s="6" t="s">
        <v>28</v>
      </c>
      <c r="Q125" s="7">
        <v>0.22</v>
      </c>
      <c r="R125" s="6">
        <v>10.32</v>
      </c>
      <c r="S125" s="6">
        <v>58</v>
      </c>
      <c r="T125" s="6">
        <f t="shared" si="57"/>
        <v>5.6201550387596901</v>
      </c>
      <c r="W125" s="11">
        <v>41797</v>
      </c>
      <c r="X125" s="5">
        <v>3</v>
      </c>
      <c r="Y125" s="6" t="s">
        <v>15</v>
      </c>
      <c r="Z125" s="6" t="s">
        <v>28</v>
      </c>
      <c r="AA125" s="7">
        <v>0.22</v>
      </c>
      <c r="AB125" s="6">
        <v>8.23</v>
      </c>
      <c r="AC125" s="6">
        <v>19.559999999999999</v>
      </c>
      <c r="AD125" s="6">
        <f>AB125+AC125</f>
        <v>27.79</v>
      </c>
      <c r="AF125" s="11">
        <v>41797</v>
      </c>
      <c r="AG125" s="5">
        <v>1</v>
      </c>
      <c r="AH125" s="5" t="s">
        <v>15</v>
      </c>
      <c r="AI125" s="6" t="s">
        <v>28</v>
      </c>
      <c r="AJ125" s="7">
        <v>0.22</v>
      </c>
      <c r="AK125" s="5">
        <v>6</v>
      </c>
      <c r="AL125" s="5"/>
      <c r="AM125" s="5"/>
    </row>
    <row r="126" spans="1:39" x14ac:dyDescent="0.25">
      <c r="B126" s="11">
        <v>41832</v>
      </c>
      <c r="C126" s="5"/>
      <c r="D126" s="4"/>
      <c r="E126" s="5"/>
      <c r="F126" s="5"/>
      <c r="G126" s="5"/>
      <c r="H126" s="5"/>
      <c r="M126" s="11">
        <v>41832</v>
      </c>
      <c r="N126" s="5"/>
      <c r="O126" s="4"/>
      <c r="P126" s="5"/>
      <c r="Q126" s="5"/>
      <c r="R126" s="5"/>
      <c r="S126" s="5"/>
      <c r="T126" s="5"/>
      <c r="W126" s="11">
        <v>41832</v>
      </c>
      <c r="X126" s="5"/>
      <c r="Y126" s="4"/>
      <c r="Z126" s="5"/>
      <c r="AA126" s="5"/>
      <c r="AB126" s="5"/>
      <c r="AC126" s="5"/>
      <c r="AD126" s="5"/>
      <c r="AF126" s="11">
        <v>41832</v>
      </c>
      <c r="AG126" s="5"/>
      <c r="AH126" s="4"/>
      <c r="AI126" s="5"/>
      <c r="AJ126" s="5"/>
      <c r="AK126" s="5"/>
      <c r="AL126" s="5"/>
      <c r="AM126" s="5"/>
    </row>
    <row r="127" spans="1:39" x14ac:dyDescent="0.25">
      <c r="B127" s="11">
        <v>41853</v>
      </c>
      <c r="C127" s="5">
        <v>2</v>
      </c>
      <c r="D127" s="6" t="s">
        <v>15</v>
      </c>
      <c r="E127" s="6" t="s">
        <v>28</v>
      </c>
      <c r="F127" s="6">
        <v>0.22</v>
      </c>
      <c r="G127" s="6">
        <v>114</v>
      </c>
      <c r="H127" s="6">
        <v>2</v>
      </c>
      <c r="M127" s="11">
        <v>41853</v>
      </c>
      <c r="N127" s="5">
        <v>2</v>
      </c>
      <c r="O127" s="6" t="s">
        <v>15</v>
      </c>
      <c r="P127" s="6" t="s">
        <v>28</v>
      </c>
      <c r="Q127" s="7">
        <v>0.22</v>
      </c>
      <c r="R127" s="6">
        <v>20.96</v>
      </c>
      <c r="S127" s="6">
        <v>55</v>
      </c>
      <c r="T127" s="24">
        <f>S127/R127</f>
        <v>2.6240458015267176</v>
      </c>
      <c r="W127" s="11">
        <v>41853</v>
      </c>
      <c r="X127" s="5">
        <v>2</v>
      </c>
      <c r="Y127" s="6" t="s">
        <v>15</v>
      </c>
      <c r="Z127" s="6" t="s">
        <v>28</v>
      </c>
      <c r="AA127" s="7">
        <v>0.22</v>
      </c>
      <c r="AB127" s="6">
        <v>8.44</v>
      </c>
      <c r="AC127" s="6">
        <v>9.09</v>
      </c>
      <c r="AD127" s="6">
        <f>AB127+AC127</f>
        <v>17.53</v>
      </c>
      <c r="AF127" s="11">
        <v>41853</v>
      </c>
      <c r="AG127" s="5">
        <v>3</v>
      </c>
      <c r="AH127" s="6" t="s">
        <v>15</v>
      </c>
      <c r="AI127" s="6" t="s">
        <v>28</v>
      </c>
      <c r="AJ127" s="7">
        <v>0.22</v>
      </c>
      <c r="AK127" s="5"/>
      <c r="AL127" s="5"/>
      <c r="AM127" s="24">
        <v>0.48899755501222497</v>
      </c>
    </row>
    <row r="128" spans="1:39" x14ac:dyDescent="0.25">
      <c r="B128" s="11">
        <v>41888</v>
      </c>
      <c r="C128" s="5">
        <v>4</v>
      </c>
      <c r="D128" s="6" t="s">
        <v>15</v>
      </c>
      <c r="E128" s="6" t="s">
        <v>28</v>
      </c>
      <c r="F128" s="7">
        <v>0.22</v>
      </c>
      <c r="G128" s="6">
        <v>140</v>
      </c>
      <c r="H128" s="6">
        <v>5</v>
      </c>
      <c r="M128" s="11">
        <v>41888</v>
      </c>
      <c r="N128" s="5">
        <v>3</v>
      </c>
      <c r="O128" s="6" t="s">
        <v>15</v>
      </c>
      <c r="P128" s="6" t="s">
        <v>28</v>
      </c>
      <c r="Q128" s="7">
        <v>0.22</v>
      </c>
      <c r="R128" s="6">
        <v>14.77</v>
      </c>
      <c r="S128" s="6">
        <v>43</v>
      </c>
      <c r="T128" s="24">
        <f>S128/R128</f>
        <v>2.9113067027758972</v>
      </c>
      <c r="W128" s="11">
        <v>41888</v>
      </c>
      <c r="X128" s="5">
        <v>2</v>
      </c>
      <c r="Y128" s="6" t="s">
        <v>15</v>
      </c>
      <c r="Z128" s="6" t="s">
        <v>28</v>
      </c>
      <c r="AA128" s="7">
        <v>0.22</v>
      </c>
      <c r="AB128" s="6">
        <v>5.52</v>
      </c>
      <c r="AC128" s="6">
        <v>5.38</v>
      </c>
      <c r="AD128" s="6">
        <f>AB128+AC128</f>
        <v>10.899999999999999</v>
      </c>
      <c r="AF128" s="11">
        <v>41888</v>
      </c>
      <c r="AG128" s="5">
        <v>2</v>
      </c>
      <c r="AH128" s="6" t="s">
        <v>15</v>
      </c>
      <c r="AI128" s="6" t="s">
        <v>28</v>
      </c>
      <c r="AJ128" s="7">
        <v>0.22</v>
      </c>
      <c r="AK128" s="6">
        <v>4</v>
      </c>
      <c r="AL128" s="6">
        <v>0.1</v>
      </c>
      <c r="AM128" s="24">
        <f>AK128/AL128</f>
        <v>40</v>
      </c>
    </row>
    <row r="129" spans="1:39" x14ac:dyDescent="0.25">
      <c r="B129" s="13" t="s">
        <v>40</v>
      </c>
      <c r="C129" s="5">
        <v>4</v>
      </c>
      <c r="D129" s="4" t="s">
        <v>15</v>
      </c>
      <c r="E129" s="5"/>
      <c r="F129" s="5">
        <v>0.22</v>
      </c>
      <c r="G129" s="15">
        <f>SUM(G124:G128)</f>
        <v>490</v>
      </c>
      <c r="H129" s="15">
        <f>SUM(H124:H128)</f>
        <v>11</v>
      </c>
      <c r="M129" s="13" t="s">
        <v>40</v>
      </c>
      <c r="N129" s="3">
        <v>4</v>
      </c>
      <c r="O129" s="4" t="s">
        <v>15</v>
      </c>
      <c r="P129" s="5"/>
      <c r="Q129" s="5">
        <v>0.22</v>
      </c>
      <c r="R129" s="5"/>
      <c r="S129" s="5"/>
      <c r="T129" s="15">
        <f>SUM(T124:T128)</f>
        <v>18.462679396918869</v>
      </c>
      <c r="W129" s="13" t="s">
        <v>40</v>
      </c>
      <c r="X129" s="3">
        <v>4</v>
      </c>
      <c r="Y129" s="4" t="s">
        <v>15</v>
      </c>
      <c r="Z129" s="5"/>
      <c r="AA129" s="5">
        <v>0.22</v>
      </c>
      <c r="AB129" s="5"/>
      <c r="AC129" s="5"/>
      <c r="AD129" s="15">
        <f>SUM(AD124:AD128)</f>
        <v>65.55</v>
      </c>
      <c r="AF129" s="13" t="s">
        <v>40</v>
      </c>
      <c r="AG129" s="3">
        <v>4</v>
      </c>
      <c r="AH129" s="4" t="s">
        <v>15</v>
      </c>
      <c r="AI129" s="5"/>
      <c r="AJ129" s="5">
        <v>0.22</v>
      </c>
      <c r="AK129" s="15">
        <f>SUM(AK124:AK128)</f>
        <v>12</v>
      </c>
      <c r="AL129" s="15"/>
      <c r="AM129" s="27">
        <v>0.48899755501222497</v>
      </c>
    </row>
    <row r="130" spans="1:39" x14ac:dyDescent="0.25">
      <c r="M130" s="8"/>
      <c r="W130" s="8"/>
      <c r="AF130" s="8"/>
    </row>
    <row r="131" spans="1:39" x14ac:dyDescent="0.25">
      <c r="B131" s="13" t="s">
        <v>41</v>
      </c>
      <c r="C131" s="14" t="s">
        <v>35</v>
      </c>
      <c r="D131" s="20" t="s">
        <v>0</v>
      </c>
      <c r="E131" s="3" t="s">
        <v>26</v>
      </c>
      <c r="F131" s="3" t="s">
        <v>27</v>
      </c>
      <c r="G131" s="3" t="s">
        <v>42</v>
      </c>
      <c r="H131" s="3" t="s">
        <v>24</v>
      </c>
      <c r="M131" s="13" t="s">
        <v>41</v>
      </c>
      <c r="N131" s="13" t="s">
        <v>35</v>
      </c>
      <c r="O131" s="20" t="s">
        <v>0</v>
      </c>
      <c r="P131" s="14" t="s">
        <v>34</v>
      </c>
      <c r="Q131" s="3" t="s">
        <v>27</v>
      </c>
      <c r="R131" s="3" t="s">
        <v>1</v>
      </c>
      <c r="S131" s="3" t="s">
        <v>2</v>
      </c>
      <c r="T131" s="3" t="s">
        <v>3</v>
      </c>
      <c r="W131" s="13" t="s">
        <v>41</v>
      </c>
      <c r="X131" s="13" t="s">
        <v>35</v>
      </c>
      <c r="Y131" s="20" t="s">
        <v>0</v>
      </c>
      <c r="Z131" s="14" t="s">
        <v>34</v>
      </c>
      <c r="AA131" s="3" t="s">
        <v>27</v>
      </c>
      <c r="AB131" s="3" t="s">
        <v>20</v>
      </c>
      <c r="AC131" s="3" t="s">
        <v>22</v>
      </c>
      <c r="AD131" s="3" t="s">
        <v>21</v>
      </c>
      <c r="AF131" s="13" t="s">
        <v>41</v>
      </c>
      <c r="AG131" s="13" t="s">
        <v>35</v>
      </c>
      <c r="AH131" s="20" t="s">
        <v>0</v>
      </c>
      <c r="AI131" s="14" t="s">
        <v>34</v>
      </c>
      <c r="AJ131" s="3" t="s">
        <v>27</v>
      </c>
      <c r="AK131" s="3" t="s">
        <v>23</v>
      </c>
      <c r="AL131" s="3" t="s">
        <v>21</v>
      </c>
      <c r="AM131" s="3" t="s">
        <v>3</v>
      </c>
    </row>
    <row r="132" spans="1:39" x14ac:dyDescent="0.25">
      <c r="A132" s="21">
        <v>17</v>
      </c>
      <c r="B132" s="11">
        <v>41762</v>
      </c>
      <c r="C132" s="5">
        <v>2</v>
      </c>
      <c r="D132" s="4" t="s">
        <v>14</v>
      </c>
      <c r="E132" s="6" t="s">
        <v>29</v>
      </c>
      <c r="F132" s="6">
        <v>0.22</v>
      </c>
      <c r="G132" s="6">
        <v>7</v>
      </c>
      <c r="H132" s="6">
        <v>0</v>
      </c>
      <c r="M132" s="11">
        <v>41762</v>
      </c>
      <c r="N132" s="5">
        <v>2</v>
      </c>
      <c r="O132" s="4" t="s">
        <v>14</v>
      </c>
      <c r="P132" s="6" t="s">
        <v>29</v>
      </c>
      <c r="Q132" s="7">
        <v>0.22</v>
      </c>
      <c r="R132" s="6">
        <v>68.599999999999994</v>
      </c>
      <c r="S132" s="6">
        <v>53</v>
      </c>
      <c r="T132" s="6">
        <f t="shared" ref="T132" si="59">S132/R132</f>
        <v>0.77259475218658902</v>
      </c>
      <c r="W132" s="11">
        <v>41762</v>
      </c>
      <c r="X132" s="5">
        <v>2</v>
      </c>
      <c r="Y132" s="4" t="s">
        <v>14</v>
      </c>
      <c r="Z132" s="6" t="s">
        <v>29</v>
      </c>
      <c r="AA132" s="7">
        <v>0.22</v>
      </c>
      <c r="AB132" s="6">
        <v>13.05</v>
      </c>
      <c r="AC132" s="6">
        <v>17.04</v>
      </c>
      <c r="AD132" s="6">
        <f t="shared" ref="AD132" si="60">AB132+AC132</f>
        <v>30.09</v>
      </c>
      <c r="AF132" s="11">
        <v>41762</v>
      </c>
      <c r="AG132" s="5">
        <v>2</v>
      </c>
      <c r="AH132" s="3" t="s">
        <v>14</v>
      </c>
      <c r="AI132" s="6" t="s">
        <v>29</v>
      </c>
      <c r="AJ132" s="7">
        <v>0.22</v>
      </c>
      <c r="AK132" s="5" t="s">
        <v>25</v>
      </c>
      <c r="AL132" s="5"/>
      <c r="AM132" s="5"/>
    </row>
    <row r="133" spans="1:39" x14ac:dyDescent="0.25">
      <c r="B133" s="11">
        <v>41797</v>
      </c>
      <c r="C133" s="5"/>
      <c r="D133" s="4"/>
      <c r="E133" s="5"/>
      <c r="F133" s="5"/>
      <c r="G133" s="5"/>
      <c r="H133" s="5"/>
      <c r="M133" s="11">
        <v>41797</v>
      </c>
      <c r="N133" s="5"/>
      <c r="O133" s="4"/>
      <c r="P133" s="5"/>
      <c r="Q133" s="5"/>
      <c r="R133" s="5"/>
      <c r="S133" s="5"/>
      <c r="T133" s="5"/>
      <c r="W133" s="11">
        <v>41797</v>
      </c>
      <c r="X133" s="5"/>
      <c r="Y133" s="4"/>
      <c r="Z133" s="5"/>
      <c r="AA133" s="5"/>
      <c r="AB133" s="5"/>
      <c r="AC133" s="5"/>
      <c r="AD133" s="5"/>
      <c r="AF133" s="11">
        <v>41797</v>
      </c>
      <c r="AG133" s="5"/>
      <c r="AH133" s="4"/>
      <c r="AI133" s="5"/>
      <c r="AJ133" s="5"/>
      <c r="AK133" s="5"/>
      <c r="AL133" s="5"/>
      <c r="AM133" s="5"/>
    </row>
    <row r="134" spans="1:39" x14ac:dyDescent="0.25">
      <c r="B134" s="11">
        <v>41832</v>
      </c>
      <c r="C134" s="5"/>
      <c r="D134" s="4"/>
      <c r="E134" s="5"/>
      <c r="F134" s="5"/>
      <c r="G134" s="5"/>
      <c r="H134" s="5"/>
      <c r="M134" s="11">
        <v>41832</v>
      </c>
      <c r="N134" s="5"/>
      <c r="O134" s="4"/>
      <c r="P134" s="5"/>
      <c r="Q134" s="5"/>
      <c r="R134" s="5"/>
      <c r="S134" s="5"/>
      <c r="T134" s="5"/>
      <c r="W134" s="11">
        <v>41832</v>
      </c>
      <c r="X134" s="5"/>
      <c r="Y134" s="4"/>
      <c r="Z134" s="5"/>
      <c r="AA134" s="5"/>
      <c r="AB134" s="5"/>
      <c r="AC134" s="5"/>
      <c r="AD134" s="5"/>
      <c r="AF134" s="11">
        <v>41832</v>
      </c>
      <c r="AG134" s="5"/>
      <c r="AH134" s="4"/>
      <c r="AI134" s="5"/>
      <c r="AJ134" s="5"/>
      <c r="AK134" s="5"/>
      <c r="AL134" s="5"/>
      <c r="AM134" s="5"/>
    </row>
    <row r="135" spans="1:39" x14ac:dyDescent="0.25">
      <c r="B135" s="11">
        <v>41853</v>
      </c>
      <c r="C135" s="5"/>
      <c r="D135" s="4"/>
      <c r="E135" s="5"/>
      <c r="F135" s="5"/>
      <c r="G135" s="5"/>
      <c r="H135" s="5"/>
      <c r="M135" s="11">
        <v>41853</v>
      </c>
      <c r="N135" s="5"/>
      <c r="O135" s="4"/>
      <c r="P135" s="5"/>
      <c r="Q135" s="5"/>
      <c r="R135" s="5"/>
      <c r="S135" s="5"/>
      <c r="T135" s="5"/>
      <c r="W135" s="11">
        <v>41853</v>
      </c>
      <c r="X135" s="5"/>
      <c r="Y135" s="4"/>
      <c r="Z135" s="5"/>
      <c r="AA135" s="5"/>
      <c r="AB135" s="5"/>
      <c r="AC135" s="5"/>
      <c r="AD135" s="5"/>
      <c r="AF135" s="11">
        <v>41853</v>
      </c>
      <c r="AG135" s="5"/>
      <c r="AH135" s="4"/>
      <c r="AI135" s="5"/>
      <c r="AJ135" s="5"/>
      <c r="AK135" s="5"/>
      <c r="AL135" s="5"/>
      <c r="AM135" s="24"/>
    </row>
    <row r="136" spans="1:39" x14ac:dyDescent="0.25">
      <c r="B136" s="11">
        <v>41888</v>
      </c>
      <c r="C136" s="5"/>
      <c r="D136" s="4"/>
      <c r="E136" s="5"/>
      <c r="F136" s="5"/>
      <c r="G136" s="5"/>
      <c r="H136" s="5"/>
      <c r="M136" s="11">
        <v>41888</v>
      </c>
      <c r="N136" s="5"/>
      <c r="O136" s="4"/>
      <c r="P136" s="5"/>
      <c r="Q136" s="5"/>
      <c r="R136" s="5"/>
      <c r="S136" s="5"/>
      <c r="T136" s="5"/>
      <c r="W136" s="11">
        <v>41888</v>
      </c>
      <c r="X136" s="5"/>
      <c r="Y136" s="4"/>
      <c r="Z136" s="5"/>
      <c r="AA136" s="5"/>
      <c r="AB136" s="5"/>
      <c r="AC136" s="5"/>
      <c r="AD136" s="5"/>
      <c r="AF136" s="11">
        <v>41888</v>
      </c>
      <c r="AG136" s="5"/>
      <c r="AH136" s="4"/>
      <c r="AI136" s="5"/>
      <c r="AJ136" s="5"/>
      <c r="AK136" s="5"/>
      <c r="AL136" s="5"/>
      <c r="AM136" s="5"/>
    </row>
    <row r="137" spans="1:39" x14ac:dyDescent="0.25">
      <c r="B137" s="13" t="s">
        <v>40</v>
      </c>
      <c r="C137" s="5">
        <v>1</v>
      </c>
      <c r="D137" s="4" t="s">
        <v>14</v>
      </c>
      <c r="E137" s="5"/>
      <c r="F137" s="5">
        <v>0.22</v>
      </c>
      <c r="G137" s="15">
        <f>SUM(G132:G136)</f>
        <v>7</v>
      </c>
      <c r="H137" s="15">
        <f>SUM(H132:H136)</f>
        <v>0</v>
      </c>
      <c r="M137" s="13" t="s">
        <v>40</v>
      </c>
      <c r="N137" s="3">
        <v>1</v>
      </c>
      <c r="O137" s="4" t="s">
        <v>14</v>
      </c>
      <c r="P137" s="5"/>
      <c r="Q137" s="5">
        <v>0.22</v>
      </c>
      <c r="R137" s="5"/>
      <c r="S137" s="5"/>
      <c r="T137" s="15">
        <f>SUM(T132:T136)</f>
        <v>0.77259475218658902</v>
      </c>
      <c r="W137" s="13" t="s">
        <v>40</v>
      </c>
      <c r="X137" s="3">
        <v>1</v>
      </c>
      <c r="Y137" s="4" t="s">
        <v>14</v>
      </c>
      <c r="Z137" s="5"/>
      <c r="AA137" s="5">
        <v>0.22</v>
      </c>
      <c r="AB137" s="5"/>
      <c r="AC137" s="5"/>
      <c r="AD137" s="15">
        <f>SUM(AD132:AD136)</f>
        <v>30.09</v>
      </c>
      <c r="AF137" s="13" t="s">
        <v>40</v>
      </c>
      <c r="AG137" s="3">
        <v>1</v>
      </c>
      <c r="AH137" s="4" t="s">
        <v>14</v>
      </c>
      <c r="AI137" s="5"/>
      <c r="AJ137" s="5">
        <v>0.22</v>
      </c>
      <c r="AK137" s="15">
        <f>SUM(AK132:AK136)</f>
        <v>0</v>
      </c>
      <c r="AL137" s="15"/>
      <c r="AM137" s="15"/>
    </row>
    <row r="138" spans="1:39" x14ac:dyDescent="0.25">
      <c r="M138" s="8"/>
      <c r="W138" s="8"/>
      <c r="AF138" s="8"/>
    </row>
    <row r="139" spans="1:39" x14ac:dyDescent="0.25">
      <c r="B139" s="13" t="s">
        <v>41</v>
      </c>
      <c r="C139" s="14" t="s">
        <v>35</v>
      </c>
      <c r="D139" s="20" t="s">
        <v>0</v>
      </c>
      <c r="E139" s="3" t="s">
        <v>26</v>
      </c>
      <c r="F139" s="3" t="s">
        <v>27</v>
      </c>
      <c r="G139" s="3" t="s">
        <v>42</v>
      </c>
      <c r="H139" s="3" t="s">
        <v>24</v>
      </c>
      <c r="M139" s="13" t="s">
        <v>41</v>
      </c>
      <c r="N139" s="13" t="s">
        <v>35</v>
      </c>
      <c r="O139" s="20" t="s">
        <v>0</v>
      </c>
      <c r="P139" s="14" t="s">
        <v>34</v>
      </c>
      <c r="Q139" s="3" t="s">
        <v>27</v>
      </c>
      <c r="R139" s="3" t="s">
        <v>1</v>
      </c>
      <c r="S139" s="3" t="s">
        <v>2</v>
      </c>
      <c r="T139" s="3" t="s">
        <v>3</v>
      </c>
      <c r="W139" s="13" t="s">
        <v>41</v>
      </c>
      <c r="X139" s="13" t="s">
        <v>35</v>
      </c>
      <c r="Y139" s="20" t="s">
        <v>0</v>
      </c>
      <c r="Z139" s="14" t="s">
        <v>34</v>
      </c>
      <c r="AA139" s="3" t="s">
        <v>27</v>
      </c>
      <c r="AB139" s="3" t="s">
        <v>20</v>
      </c>
      <c r="AC139" s="3" t="s">
        <v>22</v>
      </c>
      <c r="AD139" s="3" t="s">
        <v>21</v>
      </c>
      <c r="AF139" s="13" t="s">
        <v>41</v>
      </c>
      <c r="AG139" s="13" t="s">
        <v>35</v>
      </c>
      <c r="AH139" s="20" t="s">
        <v>0</v>
      </c>
      <c r="AI139" s="14" t="s">
        <v>34</v>
      </c>
      <c r="AJ139" s="3" t="s">
        <v>27</v>
      </c>
      <c r="AK139" s="3" t="s">
        <v>23</v>
      </c>
      <c r="AL139" s="3" t="s">
        <v>21</v>
      </c>
      <c r="AM139" s="3" t="s">
        <v>3</v>
      </c>
    </row>
    <row r="140" spans="1:39" x14ac:dyDescent="0.25">
      <c r="A140" s="21">
        <v>18</v>
      </c>
      <c r="B140" s="11">
        <v>41762</v>
      </c>
      <c r="C140" s="5"/>
      <c r="D140" s="4" t="s">
        <v>44</v>
      </c>
      <c r="E140" s="5"/>
      <c r="F140" s="5"/>
      <c r="G140" s="5"/>
      <c r="H140" s="5"/>
      <c r="M140" s="11">
        <v>41762</v>
      </c>
      <c r="N140" s="5"/>
      <c r="O140" s="4" t="s">
        <v>44</v>
      </c>
      <c r="P140" s="5"/>
      <c r="Q140" s="5"/>
      <c r="R140" s="5"/>
      <c r="S140" s="5"/>
      <c r="T140" s="5"/>
      <c r="W140" s="11">
        <v>41762</v>
      </c>
      <c r="X140" s="5"/>
      <c r="Y140" s="4" t="s">
        <v>44</v>
      </c>
      <c r="Z140" s="5"/>
      <c r="AA140" s="5"/>
      <c r="AB140" s="5"/>
      <c r="AC140" s="5"/>
      <c r="AD140" s="5"/>
      <c r="AF140" s="11">
        <v>41762</v>
      </c>
      <c r="AG140" s="5"/>
      <c r="AH140" s="4" t="s">
        <v>44</v>
      </c>
      <c r="AI140" s="5"/>
      <c r="AJ140" s="5"/>
      <c r="AK140" s="5"/>
      <c r="AL140" s="5"/>
      <c r="AM140" s="5"/>
    </row>
    <row r="141" spans="1:39" x14ac:dyDescent="0.25">
      <c r="B141" s="11">
        <v>41797</v>
      </c>
      <c r="C141" s="5">
        <v>2</v>
      </c>
      <c r="D141" s="6" t="s">
        <v>44</v>
      </c>
      <c r="E141" s="6" t="s">
        <v>28</v>
      </c>
      <c r="F141" s="6" t="s">
        <v>30</v>
      </c>
      <c r="G141" s="6">
        <v>145</v>
      </c>
      <c r="H141" s="6">
        <v>4</v>
      </c>
      <c r="M141" s="11">
        <v>41797</v>
      </c>
      <c r="N141" s="5">
        <v>7</v>
      </c>
      <c r="O141" s="6" t="s">
        <v>44</v>
      </c>
      <c r="P141" s="6" t="s">
        <v>28</v>
      </c>
      <c r="Q141" s="7" t="s">
        <v>33</v>
      </c>
      <c r="R141" s="6">
        <v>16.350000000000001</v>
      </c>
      <c r="S141" s="6">
        <v>56</v>
      </c>
      <c r="T141" s="6">
        <f>S141/R141</f>
        <v>3.425076452599388</v>
      </c>
      <c r="W141" s="11">
        <v>41797</v>
      </c>
      <c r="X141" s="5">
        <v>4</v>
      </c>
      <c r="Y141" s="6" t="s">
        <v>44</v>
      </c>
      <c r="Z141" s="6" t="s">
        <v>28</v>
      </c>
      <c r="AA141" s="7" t="s">
        <v>33</v>
      </c>
      <c r="AB141" s="6">
        <v>9.01</v>
      </c>
      <c r="AC141" s="6">
        <v>9.7799999999999994</v>
      </c>
      <c r="AD141" s="6">
        <f>AB141+AC141</f>
        <v>18.79</v>
      </c>
      <c r="AF141" s="11">
        <v>41797</v>
      </c>
      <c r="AG141" s="5">
        <v>4</v>
      </c>
      <c r="AH141" s="5" t="s">
        <v>44</v>
      </c>
      <c r="AI141" s="6" t="s">
        <v>28</v>
      </c>
      <c r="AJ141" s="7" t="s">
        <v>33</v>
      </c>
      <c r="AK141" s="5">
        <v>2</v>
      </c>
      <c r="AL141" s="5"/>
      <c r="AM141" s="5"/>
    </row>
    <row r="142" spans="1:39" x14ac:dyDescent="0.25">
      <c r="B142" s="11">
        <v>41832</v>
      </c>
      <c r="C142" s="5">
        <v>14</v>
      </c>
      <c r="D142" s="6" t="s">
        <v>44</v>
      </c>
      <c r="E142" s="6" t="s">
        <v>28</v>
      </c>
      <c r="F142" s="6" t="s">
        <v>30</v>
      </c>
      <c r="G142" s="6">
        <v>86</v>
      </c>
      <c r="H142" s="6">
        <v>0</v>
      </c>
      <c r="M142" s="11">
        <v>41832</v>
      </c>
      <c r="N142" s="5">
        <v>6</v>
      </c>
      <c r="O142" s="6" t="s">
        <v>44</v>
      </c>
      <c r="P142" s="6" t="s">
        <v>55</v>
      </c>
      <c r="Q142" s="7" t="s">
        <v>33</v>
      </c>
      <c r="R142" s="6">
        <v>21.3</v>
      </c>
      <c r="S142" s="6">
        <v>40</v>
      </c>
      <c r="T142" s="24">
        <f t="shared" ref="T142" si="61">S142/R142</f>
        <v>1.8779342723004695</v>
      </c>
      <c r="W142" s="11">
        <v>41832</v>
      </c>
      <c r="X142" s="5">
        <v>3</v>
      </c>
      <c r="Y142" s="6" t="s">
        <v>44</v>
      </c>
      <c r="Z142" s="6" t="s">
        <v>28</v>
      </c>
      <c r="AA142" s="7" t="s">
        <v>33</v>
      </c>
      <c r="AB142" s="6">
        <v>15.59</v>
      </c>
      <c r="AC142" s="6">
        <v>0</v>
      </c>
      <c r="AD142" s="6">
        <f t="shared" ref="AD142" si="62">AB142+AC142</f>
        <v>15.59</v>
      </c>
      <c r="AF142" s="11">
        <v>41832</v>
      </c>
      <c r="AG142" s="5">
        <v>10</v>
      </c>
      <c r="AH142" s="5" t="s">
        <v>44</v>
      </c>
      <c r="AI142" s="6" t="s">
        <v>28</v>
      </c>
      <c r="AJ142" s="7" t="s">
        <v>33</v>
      </c>
      <c r="AK142" s="5"/>
      <c r="AL142" s="5">
        <v>83.56</v>
      </c>
      <c r="AM142" s="5"/>
    </row>
    <row r="143" spans="1:39" x14ac:dyDescent="0.25">
      <c r="B143" s="11">
        <v>41853</v>
      </c>
      <c r="C143" s="5">
        <v>7</v>
      </c>
      <c r="D143" s="6" t="s">
        <v>44</v>
      </c>
      <c r="E143" s="6" t="s">
        <v>28</v>
      </c>
      <c r="F143" s="6" t="s">
        <v>30</v>
      </c>
      <c r="G143" s="6">
        <v>124</v>
      </c>
      <c r="H143" s="6">
        <v>1</v>
      </c>
      <c r="M143" s="11">
        <v>41853</v>
      </c>
      <c r="N143" s="5">
        <v>9</v>
      </c>
      <c r="O143" s="6" t="s">
        <v>44</v>
      </c>
      <c r="P143" s="6" t="s">
        <v>55</v>
      </c>
      <c r="Q143" s="7" t="s">
        <v>33</v>
      </c>
      <c r="R143" s="6">
        <v>30.68</v>
      </c>
      <c r="S143" s="6">
        <v>75</v>
      </c>
      <c r="T143" s="24">
        <f>S143/R143</f>
        <v>2.4445893089960888</v>
      </c>
      <c r="W143" s="11">
        <v>41853</v>
      </c>
      <c r="X143" s="5">
        <v>5</v>
      </c>
      <c r="Y143" s="6" t="s">
        <v>44</v>
      </c>
      <c r="Z143" s="6" t="s">
        <v>28</v>
      </c>
      <c r="AA143" s="7" t="s">
        <v>33</v>
      </c>
      <c r="AB143" s="7">
        <v>8.99</v>
      </c>
      <c r="AC143" s="7">
        <v>9.18</v>
      </c>
      <c r="AD143" s="7">
        <f>AB143+AC143</f>
        <v>18.170000000000002</v>
      </c>
      <c r="AF143" s="11">
        <v>41853</v>
      </c>
      <c r="AG143" s="5">
        <v>7</v>
      </c>
      <c r="AH143" s="6" t="s">
        <v>44</v>
      </c>
      <c r="AI143" s="6" t="s">
        <v>55</v>
      </c>
      <c r="AJ143" s="7" t="s">
        <v>33</v>
      </c>
      <c r="AK143" s="5"/>
      <c r="AL143" s="5"/>
      <c r="AM143" s="24">
        <v>2.0161290322580645</v>
      </c>
    </row>
    <row r="144" spans="1:39" x14ac:dyDescent="0.25">
      <c r="B144" s="11">
        <v>41888</v>
      </c>
      <c r="C144" s="5"/>
      <c r="D144" s="4"/>
      <c r="E144" s="5"/>
      <c r="F144" s="5"/>
      <c r="G144" s="5"/>
      <c r="H144" s="5"/>
      <c r="M144" s="11">
        <v>41888</v>
      </c>
      <c r="N144" s="5"/>
      <c r="O144" s="4"/>
      <c r="P144" s="5"/>
      <c r="Q144" s="5"/>
      <c r="R144" s="5"/>
      <c r="S144" s="5"/>
      <c r="T144" s="5"/>
      <c r="W144" s="11">
        <v>41888</v>
      </c>
      <c r="X144" s="5"/>
      <c r="Y144" s="4"/>
      <c r="Z144" s="5"/>
      <c r="AA144" s="5"/>
      <c r="AB144" s="5"/>
      <c r="AC144" s="5"/>
      <c r="AD144" s="5"/>
      <c r="AF144" s="11">
        <v>41888</v>
      </c>
      <c r="AG144" s="5"/>
      <c r="AH144" s="4"/>
      <c r="AI144" s="5"/>
      <c r="AJ144" s="5"/>
      <c r="AK144" s="5"/>
      <c r="AL144" s="5"/>
      <c r="AM144" s="5"/>
    </row>
    <row r="145" spans="1:39" x14ac:dyDescent="0.25">
      <c r="B145" s="13" t="s">
        <v>40</v>
      </c>
      <c r="C145" s="5">
        <v>3</v>
      </c>
      <c r="D145" s="4" t="s">
        <v>44</v>
      </c>
      <c r="E145" s="5"/>
      <c r="F145" s="5" t="s">
        <v>30</v>
      </c>
      <c r="G145" s="15">
        <f>SUM(G140:G144)</f>
        <v>355</v>
      </c>
      <c r="H145" s="15">
        <f>SUM(H140:H144)</f>
        <v>5</v>
      </c>
      <c r="M145" s="13" t="s">
        <v>40</v>
      </c>
      <c r="N145" s="3">
        <v>3</v>
      </c>
      <c r="O145" s="4" t="s">
        <v>44</v>
      </c>
      <c r="P145" s="5"/>
      <c r="Q145" s="5" t="s">
        <v>30</v>
      </c>
      <c r="R145" s="5"/>
      <c r="S145" s="5"/>
      <c r="T145" s="15">
        <f>SUM(T140:T144)</f>
        <v>7.7476000338959468</v>
      </c>
      <c r="W145" s="13" t="s">
        <v>40</v>
      </c>
      <c r="X145" s="3">
        <v>3</v>
      </c>
      <c r="Y145" s="4" t="s">
        <v>44</v>
      </c>
      <c r="Z145" s="5"/>
      <c r="AA145" s="6" t="s">
        <v>30</v>
      </c>
      <c r="AB145" s="5"/>
      <c r="AC145" s="5"/>
      <c r="AD145" s="15">
        <f>SUM(AD140:AD144)</f>
        <v>52.55</v>
      </c>
      <c r="AF145" s="13" t="s">
        <v>40</v>
      </c>
      <c r="AG145" s="3">
        <v>3</v>
      </c>
      <c r="AH145" s="4" t="s">
        <v>44</v>
      </c>
      <c r="AI145" s="5"/>
      <c r="AJ145" s="6" t="s">
        <v>30</v>
      </c>
      <c r="AK145" s="15">
        <f>SUM(AK140:AK144)</f>
        <v>2</v>
      </c>
      <c r="AL145" s="15">
        <f>SUM(AL140:AL144)</f>
        <v>83.56</v>
      </c>
      <c r="AM145" s="28">
        <v>2.0161290322580645</v>
      </c>
    </row>
    <row r="146" spans="1:39" x14ac:dyDescent="0.25">
      <c r="M146" s="8"/>
      <c r="W146" s="8"/>
      <c r="AF146" s="8"/>
    </row>
    <row r="147" spans="1:39" x14ac:dyDescent="0.25">
      <c r="B147" s="13" t="s">
        <v>41</v>
      </c>
      <c r="C147" s="14" t="s">
        <v>35</v>
      </c>
      <c r="D147" s="20" t="s">
        <v>0</v>
      </c>
      <c r="E147" s="3" t="s">
        <v>26</v>
      </c>
      <c r="F147" s="3" t="s">
        <v>27</v>
      </c>
      <c r="G147" s="3" t="s">
        <v>42</v>
      </c>
      <c r="H147" s="3" t="s">
        <v>24</v>
      </c>
      <c r="M147" s="13" t="s">
        <v>41</v>
      </c>
      <c r="N147" s="13" t="s">
        <v>35</v>
      </c>
      <c r="O147" s="20" t="s">
        <v>0</v>
      </c>
      <c r="P147" s="14" t="s">
        <v>34</v>
      </c>
      <c r="Q147" s="3" t="s">
        <v>27</v>
      </c>
      <c r="R147" s="3" t="s">
        <v>1</v>
      </c>
      <c r="S147" s="3" t="s">
        <v>2</v>
      </c>
      <c r="T147" s="3" t="s">
        <v>3</v>
      </c>
      <c r="W147" s="13" t="s">
        <v>41</v>
      </c>
      <c r="X147" s="13" t="s">
        <v>35</v>
      </c>
      <c r="Y147" s="20" t="s">
        <v>0</v>
      </c>
      <c r="Z147" s="14" t="s">
        <v>34</v>
      </c>
      <c r="AA147" s="3" t="s">
        <v>27</v>
      </c>
      <c r="AB147" s="3" t="s">
        <v>20</v>
      </c>
      <c r="AC147" s="3" t="s">
        <v>22</v>
      </c>
      <c r="AD147" s="3" t="s">
        <v>21</v>
      </c>
      <c r="AF147" s="13" t="s">
        <v>41</v>
      </c>
      <c r="AG147" s="13" t="s">
        <v>35</v>
      </c>
      <c r="AH147" s="20" t="s">
        <v>0</v>
      </c>
      <c r="AI147" s="14" t="s">
        <v>34</v>
      </c>
      <c r="AJ147" s="3" t="s">
        <v>27</v>
      </c>
      <c r="AK147" s="3" t="s">
        <v>23</v>
      </c>
      <c r="AL147" s="3" t="s">
        <v>21</v>
      </c>
      <c r="AM147" s="3" t="s">
        <v>3</v>
      </c>
    </row>
    <row r="148" spans="1:39" x14ac:dyDescent="0.25">
      <c r="A148" s="21">
        <v>19</v>
      </c>
      <c r="B148" s="11">
        <v>41762</v>
      </c>
      <c r="C148" s="5"/>
      <c r="D148" s="4" t="s">
        <v>45</v>
      </c>
      <c r="E148" s="5"/>
      <c r="F148" s="5"/>
      <c r="G148" s="5"/>
      <c r="H148" s="5"/>
      <c r="M148" s="11">
        <v>41762</v>
      </c>
      <c r="N148" s="5"/>
      <c r="O148" s="4" t="s">
        <v>45</v>
      </c>
      <c r="P148" s="5"/>
      <c r="Q148" s="5"/>
      <c r="R148" s="5"/>
      <c r="S148" s="5"/>
      <c r="T148" s="5"/>
      <c r="W148" s="11">
        <v>41762</v>
      </c>
      <c r="X148" s="5"/>
      <c r="Y148" s="4" t="s">
        <v>45</v>
      </c>
      <c r="Z148" s="5"/>
      <c r="AA148" s="5"/>
      <c r="AB148" s="5"/>
      <c r="AC148" s="5"/>
      <c r="AD148" s="5"/>
      <c r="AF148" s="11">
        <v>41762</v>
      </c>
      <c r="AG148" s="5"/>
      <c r="AH148" s="4" t="s">
        <v>45</v>
      </c>
      <c r="AI148" s="5"/>
      <c r="AJ148" s="5"/>
      <c r="AK148" s="5"/>
      <c r="AL148" s="5"/>
      <c r="AM148" s="5"/>
    </row>
    <row r="149" spans="1:39" x14ac:dyDescent="0.25">
      <c r="B149" s="11">
        <v>41797</v>
      </c>
      <c r="C149" s="5">
        <v>3</v>
      </c>
      <c r="D149" s="6" t="s">
        <v>45</v>
      </c>
      <c r="E149" s="6" t="s">
        <v>28</v>
      </c>
      <c r="F149" s="6" t="s">
        <v>30</v>
      </c>
      <c r="G149" s="6">
        <v>142</v>
      </c>
      <c r="H149" s="6">
        <v>4</v>
      </c>
      <c r="M149" s="11">
        <v>41797</v>
      </c>
      <c r="N149" s="5">
        <v>3</v>
      </c>
      <c r="O149" s="6" t="s">
        <v>45</v>
      </c>
      <c r="P149" s="6" t="s">
        <v>28</v>
      </c>
      <c r="Q149" s="7" t="s">
        <v>33</v>
      </c>
      <c r="R149" s="6">
        <v>13.46</v>
      </c>
      <c r="S149" s="6">
        <v>53</v>
      </c>
      <c r="T149" s="6">
        <f>S149/R149</f>
        <v>3.9375928677563148</v>
      </c>
      <c r="W149" s="11">
        <v>41797</v>
      </c>
      <c r="X149" s="5">
        <v>8</v>
      </c>
      <c r="Y149" s="6" t="s">
        <v>45</v>
      </c>
      <c r="Z149" s="6" t="s">
        <v>28</v>
      </c>
      <c r="AA149" s="7" t="s">
        <v>33</v>
      </c>
      <c r="AB149" s="6">
        <v>19.89</v>
      </c>
      <c r="AC149" s="6">
        <v>23.94</v>
      </c>
      <c r="AD149" s="6">
        <f>AB149+AC149</f>
        <v>43.83</v>
      </c>
      <c r="AF149" s="11">
        <v>41797</v>
      </c>
      <c r="AG149" s="5">
        <v>3</v>
      </c>
      <c r="AH149" s="5" t="s">
        <v>45</v>
      </c>
      <c r="AI149" s="6" t="s">
        <v>28</v>
      </c>
      <c r="AJ149" s="7" t="s">
        <v>33</v>
      </c>
      <c r="AK149" s="5">
        <v>3</v>
      </c>
      <c r="AL149" s="5"/>
      <c r="AM149" s="5"/>
    </row>
    <row r="150" spans="1:39" x14ac:dyDescent="0.25">
      <c r="B150" s="11">
        <v>41832</v>
      </c>
      <c r="C150" s="5">
        <v>12</v>
      </c>
      <c r="D150" s="6" t="s">
        <v>45</v>
      </c>
      <c r="E150" s="6" t="s">
        <v>28</v>
      </c>
      <c r="F150" s="6" t="s">
        <v>30</v>
      </c>
      <c r="G150" s="6">
        <v>105</v>
      </c>
      <c r="H150" s="6">
        <v>0</v>
      </c>
      <c r="I150" s="23"/>
      <c r="M150" s="11">
        <v>41832</v>
      </c>
      <c r="N150" s="5">
        <v>9</v>
      </c>
      <c r="O150" s="6" t="s">
        <v>45</v>
      </c>
      <c r="P150" s="6" t="s">
        <v>55</v>
      </c>
      <c r="Q150" s="7" t="s">
        <v>33</v>
      </c>
      <c r="R150" s="6">
        <v>30.53</v>
      </c>
      <c r="S150" s="6">
        <v>45</v>
      </c>
      <c r="T150" s="24">
        <f t="shared" ref="T150" si="63">S150/R150</f>
        <v>1.4739600393056009</v>
      </c>
      <c r="W150" s="11">
        <v>41832</v>
      </c>
      <c r="X150" s="5">
        <v>14</v>
      </c>
      <c r="Y150" s="6" t="s">
        <v>45</v>
      </c>
      <c r="Z150" s="6" t="s">
        <v>28</v>
      </c>
      <c r="AA150" s="7" t="s">
        <v>33</v>
      </c>
      <c r="AB150" s="6">
        <v>90</v>
      </c>
      <c r="AC150" s="6">
        <v>0</v>
      </c>
      <c r="AD150" s="6">
        <f t="shared" ref="AD150" si="64">AB150+AC150</f>
        <v>90</v>
      </c>
      <c r="AF150" s="11">
        <v>41832</v>
      </c>
      <c r="AG150" s="5">
        <v>11</v>
      </c>
      <c r="AH150" s="5" t="s">
        <v>45</v>
      </c>
      <c r="AI150" s="6" t="s">
        <v>28</v>
      </c>
      <c r="AJ150" s="7" t="s">
        <v>33</v>
      </c>
      <c r="AK150" s="5"/>
      <c r="AL150" s="5">
        <v>93.28</v>
      </c>
      <c r="AM150" s="5"/>
    </row>
    <row r="151" spans="1:39" x14ac:dyDescent="0.25">
      <c r="B151" s="11">
        <v>41853</v>
      </c>
      <c r="C151" s="5"/>
      <c r="D151" s="4"/>
      <c r="E151" s="5"/>
      <c r="F151" s="5"/>
      <c r="G151" s="5"/>
      <c r="H151" s="5"/>
      <c r="M151" s="11">
        <v>41853</v>
      </c>
      <c r="N151" s="5"/>
      <c r="O151" s="4"/>
      <c r="P151" s="5"/>
      <c r="Q151" s="5"/>
      <c r="R151" s="5"/>
      <c r="S151" s="5"/>
      <c r="T151" s="5"/>
      <c r="W151" s="11">
        <v>41853</v>
      </c>
      <c r="X151" s="5"/>
      <c r="Y151" s="4"/>
      <c r="Z151" s="5"/>
      <c r="AA151" s="5"/>
      <c r="AB151" s="5"/>
      <c r="AC151" s="5"/>
      <c r="AD151" s="5"/>
      <c r="AF151" s="11">
        <v>41853</v>
      </c>
      <c r="AG151" s="5"/>
      <c r="AH151" s="4"/>
      <c r="AI151" s="5"/>
      <c r="AJ151" s="5"/>
      <c r="AK151" s="5"/>
      <c r="AL151" s="5"/>
      <c r="AM151" s="24"/>
    </row>
    <row r="152" spans="1:39" x14ac:dyDescent="0.25">
      <c r="B152" s="11">
        <v>41888</v>
      </c>
      <c r="C152" s="5">
        <v>16</v>
      </c>
      <c r="D152" s="6">
        <v>1333</v>
      </c>
      <c r="E152" s="6" t="s">
        <v>28</v>
      </c>
      <c r="F152" s="6" t="s">
        <v>30</v>
      </c>
      <c r="G152" s="6">
        <v>108</v>
      </c>
      <c r="H152" s="6">
        <v>3</v>
      </c>
      <c r="M152" s="11">
        <v>41888</v>
      </c>
      <c r="N152" s="5">
        <v>14</v>
      </c>
      <c r="O152" s="6">
        <v>1333</v>
      </c>
      <c r="P152" s="6" t="s">
        <v>55</v>
      </c>
      <c r="Q152" s="7" t="s">
        <v>33</v>
      </c>
      <c r="R152" s="6">
        <v>19.23</v>
      </c>
      <c r="S152" s="6">
        <v>54</v>
      </c>
      <c r="T152" s="24">
        <f t="shared" ref="T152" si="65">S152/R152</f>
        <v>2.8081123244929795</v>
      </c>
      <c r="W152" s="11">
        <v>41888</v>
      </c>
      <c r="X152" s="5">
        <v>14</v>
      </c>
      <c r="Y152" s="6">
        <v>1333</v>
      </c>
      <c r="Z152" s="6" t="s">
        <v>28</v>
      </c>
      <c r="AA152" s="7" t="s">
        <v>33</v>
      </c>
      <c r="AB152" s="7">
        <v>9.43</v>
      </c>
      <c r="AC152" s="7">
        <v>7.82</v>
      </c>
      <c r="AD152" s="7">
        <f t="shared" ref="AD152" si="66">AB152+AC152</f>
        <v>17.25</v>
      </c>
      <c r="AF152" s="11">
        <v>41888</v>
      </c>
      <c r="AG152" s="5">
        <v>4</v>
      </c>
      <c r="AH152" s="30">
        <v>1333</v>
      </c>
      <c r="AI152" s="6" t="s">
        <v>55</v>
      </c>
      <c r="AJ152" s="7" t="s">
        <v>33</v>
      </c>
      <c r="AK152" s="7">
        <v>2</v>
      </c>
      <c r="AL152" s="6">
        <v>0.1</v>
      </c>
      <c r="AM152" s="24">
        <f>AK152/AL152</f>
        <v>20</v>
      </c>
    </row>
    <row r="153" spans="1:39" x14ac:dyDescent="0.25">
      <c r="B153" s="13" t="s">
        <v>40</v>
      </c>
      <c r="C153" s="5">
        <v>3</v>
      </c>
      <c r="D153" s="4" t="s">
        <v>45</v>
      </c>
      <c r="E153" s="5"/>
      <c r="F153" s="5" t="s">
        <v>30</v>
      </c>
      <c r="G153" s="15">
        <f>SUM(G148:G152)</f>
        <v>355</v>
      </c>
      <c r="H153" s="15">
        <f>SUM(H148:H152)</f>
        <v>7</v>
      </c>
      <c r="M153" s="13" t="s">
        <v>40</v>
      </c>
      <c r="N153" s="3">
        <v>3</v>
      </c>
      <c r="O153" s="4" t="s">
        <v>45</v>
      </c>
      <c r="P153" s="5"/>
      <c r="Q153" s="5" t="s">
        <v>30</v>
      </c>
      <c r="R153" s="5"/>
      <c r="S153" s="5"/>
      <c r="T153" s="15">
        <f>SUM(T148:T152)</f>
        <v>8.2196652315548953</v>
      </c>
      <c r="W153" s="13" t="s">
        <v>40</v>
      </c>
      <c r="X153" s="3">
        <v>3</v>
      </c>
      <c r="Y153" s="4" t="s">
        <v>45</v>
      </c>
      <c r="Z153" s="5"/>
      <c r="AA153" s="6" t="s">
        <v>30</v>
      </c>
      <c r="AB153" s="5"/>
      <c r="AC153" s="5"/>
      <c r="AD153" s="15">
        <f>SUM(AD148:AD152)</f>
        <v>151.07999999999998</v>
      </c>
      <c r="AF153" s="13" t="s">
        <v>40</v>
      </c>
      <c r="AG153" s="3">
        <v>3</v>
      </c>
      <c r="AH153" s="4" t="s">
        <v>45</v>
      </c>
      <c r="AI153" s="5"/>
      <c r="AJ153" s="6" t="s">
        <v>30</v>
      </c>
      <c r="AK153" s="15">
        <f>SUM(AK148:AK152)</f>
        <v>5</v>
      </c>
      <c r="AL153" s="15">
        <f>SUM(AL148:AL152)</f>
        <v>93.38</v>
      </c>
      <c r="AM153" s="15"/>
    </row>
    <row r="154" spans="1:39" x14ac:dyDescent="0.25">
      <c r="M154" s="8"/>
      <c r="W154" s="8"/>
      <c r="AF154" s="8"/>
    </row>
    <row r="155" spans="1:39" x14ac:dyDescent="0.25">
      <c r="B155" s="13" t="s">
        <v>41</v>
      </c>
      <c r="C155" s="14" t="s">
        <v>35</v>
      </c>
      <c r="D155" s="20" t="s">
        <v>0</v>
      </c>
      <c r="E155" s="3" t="s">
        <v>26</v>
      </c>
      <c r="F155" s="3" t="s">
        <v>27</v>
      </c>
      <c r="G155" s="3" t="s">
        <v>42</v>
      </c>
      <c r="H155" s="3" t="s">
        <v>24</v>
      </c>
      <c r="M155" s="13" t="s">
        <v>41</v>
      </c>
      <c r="N155" s="13" t="s">
        <v>35</v>
      </c>
      <c r="O155" s="20" t="s">
        <v>0</v>
      </c>
      <c r="P155" s="14" t="s">
        <v>34</v>
      </c>
      <c r="Q155" s="3" t="s">
        <v>27</v>
      </c>
      <c r="R155" s="3" t="s">
        <v>1</v>
      </c>
      <c r="S155" s="3" t="s">
        <v>2</v>
      </c>
      <c r="T155" s="3" t="s">
        <v>3</v>
      </c>
      <c r="W155" s="13" t="s">
        <v>41</v>
      </c>
      <c r="X155" s="13" t="s">
        <v>35</v>
      </c>
      <c r="Y155" s="20" t="s">
        <v>0</v>
      </c>
      <c r="Z155" s="14" t="s">
        <v>34</v>
      </c>
      <c r="AA155" s="3" t="s">
        <v>27</v>
      </c>
      <c r="AB155" s="3" t="s">
        <v>20</v>
      </c>
      <c r="AC155" s="3" t="s">
        <v>22</v>
      </c>
      <c r="AD155" s="3" t="s">
        <v>21</v>
      </c>
      <c r="AF155" s="13" t="s">
        <v>41</v>
      </c>
      <c r="AG155" s="13" t="s">
        <v>35</v>
      </c>
      <c r="AH155" s="20" t="s">
        <v>0</v>
      </c>
      <c r="AI155" s="14" t="s">
        <v>34</v>
      </c>
      <c r="AJ155" s="3" t="s">
        <v>27</v>
      </c>
      <c r="AK155" s="3" t="s">
        <v>23</v>
      </c>
      <c r="AL155" s="3" t="s">
        <v>21</v>
      </c>
      <c r="AM155" s="3" t="s">
        <v>3</v>
      </c>
    </row>
    <row r="156" spans="1:39" x14ac:dyDescent="0.25">
      <c r="A156" s="21">
        <v>20</v>
      </c>
      <c r="B156" s="11">
        <v>41762</v>
      </c>
      <c r="C156" s="5"/>
      <c r="D156" s="4" t="s">
        <v>46</v>
      </c>
      <c r="E156" s="5"/>
      <c r="F156" s="5"/>
      <c r="G156" s="5"/>
      <c r="H156" s="5"/>
      <c r="M156" s="11">
        <v>41762</v>
      </c>
      <c r="N156" s="5"/>
      <c r="O156" s="4" t="s">
        <v>46</v>
      </c>
      <c r="P156" s="5"/>
      <c r="Q156" s="5"/>
      <c r="R156" s="5"/>
      <c r="S156" s="5"/>
      <c r="T156" s="5"/>
      <c r="W156" s="11">
        <v>41762</v>
      </c>
      <c r="X156" s="5"/>
      <c r="Y156" s="4" t="s">
        <v>46</v>
      </c>
      <c r="Z156" s="5"/>
      <c r="AA156" s="5"/>
      <c r="AB156" s="5"/>
      <c r="AC156" s="5"/>
      <c r="AD156" s="5"/>
      <c r="AF156" s="11">
        <v>41762</v>
      </c>
      <c r="AG156" s="5"/>
      <c r="AH156" s="4" t="s">
        <v>46</v>
      </c>
      <c r="AI156" s="5"/>
      <c r="AJ156" s="5"/>
      <c r="AK156" s="5"/>
      <c r="AL156" s="5"/>
      <c r="AM156" s="5"/>
    </row>
    <row r="157" spans="1:39" x14ac:dyDescent="0.25">
      <c r="B157" s="11">
        <v>41797</v>
      </c>
      <c r="C157" s="5">
        <v>5</v>
      </c>
      <c r="D157" s="6" t="s">
        <v>46</v>
      </c>
      <c r="E157" s="6" t="s">
        <v>28</v>
      </c>
      <c r="F157" s="6" t="s">
        <v>30</v>
      </c>
      <c r="G157" s="6">
        <v>135</v>
      </c>
      <c r="H157" s="6">
        <v>1</v>
      </c>
      <c r="M157" s="11">
        <v>41797</v>
      </c>
      <c r="N157" s="5">
        <v>2</v>
      </c>
      <c r="O157" s="6" t="s">
        <v>46</v>
      </c>
      <c r="P157" s="6" t="s">
        <v>28</v>
      </c>
      <c r="Q157" s="7" t="s">
        <v>33</v>
      </c>
      <c r="R157" s="6">
        <v>14</v>
      </c>
      <c r="S157" s="6">
        <v>56</v>
      </c>
      <c r="T157" s="6">
        <f>S157/R157</f>
        <v>4</v>
      </c>
      <c r="W157" s="11">
        <v>41797</v>
      </c>
      <c r="X157" s="5">
        <v>9</v>
      </c>
      <c r="Y157" s="6" t="s">
        <v>46</v>
      </c>
      <c r="Z157" s="6" t="s">
        <v>28</v>
      </c>
      <c r="AA157" s="7" t="s">
        <v>33</v>
      </c>
      <c r="AB157" s="6">
        <v>30</v>
      </c>
      <c r="AC157" s="6">
        <v>30</v>
      </c>
      <c r="AD157" s="6">
        <f>AB157+AC157</f>
        <v>60</v>
      </c>
      <c r="AF157" s="11">
        <v>41797</v>
      </c>
      <c r="AG157" s="5">
        <v>1</v>
      </c>
      <c r="AH157" s="5" t="s">
        <v>46</v>
      </c>
      <c r="AI157" s="6" t="s">
        <v>28</v>
      </c>
      <c r="AJ157" s="7" t="s">
        <v>33</v>
      </c>
      <c r="AK157" s="5">
        <v>6</v>
      </c>
      <c r="AL157" s="5"/>
      <c r="AM157" s="5"/>
    </row>
    <row r="158" spans="1:39" x14ac:dyDescent="0.25">
      <c r="B158" s="11">
        <v>41832</v>
      </c>
      <c r="C158" s="5"/>
      <c r="D158" s="4"/>
      <c r="E158" s="5"/>
      <c r="F158" s="5"/>
      <c r="G158" s="5"/>
      <c r="H158" s="5"/>
      <c r="M158" s="11">
        <v>41832</v>
      </c>
      <c r="N158" s="5"/>
      <c r="O158" s="6"/>
      <c r="P158" s="6"/>
      <c r="Q158" s="7"/>
      <c r="R158" s="6"/>
      <c r="S158" s="6"/>
      <c r="T158" s="6"/>
      <c r="W158" s="11">
        <v>41832</v>
      </c>
      <c r="X158" s="5"/>
      <c r="Y158" s="4"/>
      <c r="Z158" s="5"/>
      <c r="AA158" s="5"/>
      <c r="AB158" s="5"/>
      <c r="AC158" s="5"/>
      <c r="AD158" s="5"/>
      <c r="AF158" s="11">
        <v>41832</v>
      </c>
      <c r="AG158" s="5"/>
      <c r="AH158" s="4"/>
      <c r="AI158" s="5"/>
      <c r="AJ158" s="5"/>
      <c r="AK158" s="5"/>
      <c r="AL158" s="5"/>
      <c r="AM158" s="5"/>
    </row>
    <row r="159" spans="1:39" x14ac:dyDescent="0.25">
      <c r="B159" s="11">
        <v>41853</v>
      </c>
      <c r="C159" s="5"/>
      <c r="D159" s="4"/>
      <c r="E159" s="5"/>
      <c r="F159" s="5"/>
      <c r="G159" s="5"/>
      <c r="H159" s="5"/>
      <c r="M159" s="11">
        <v>41853</v>
      </c>
      <c r="N159" s="5"/>
      <c r="O159" s="4"/>
      <c r="P159" s="5"/>
      <c r="Q159" s="5"/>
      <c r="R159" s="5"/>
      <c r="S159" s="5"/>
      <c r="T159" s="5"/>
      <c r="W159" s="11">
        <v>41853</v>
      </c>
      <c r="X159" s="5"/>
      <c r="Y159" s="4"/>
      <c r="Z159" s="5"/>
      <c r="AA159" s="5"/>
      <c r="AB159" s="5"/>
      <c r="AC159" s="5"/>
      <c r="AD159" s="5"/>
      <c r="AF159" s="11">
        <v>41853</v>
      </c>
      <c r="AG159" s="5"/>
      <c r="AH159" s="4"/>
      <c r="AI159" s="5"/>
      <c r="AJ159" s="5"/>
      <c r="AK159" s="5"/>
      <c r="AL159" s="5"/>
      <c r="AM159" s="24"/>
    </row>
    <row r="160" spans="1:39" x14ac:dyDescent="0.25">
      <c r="B160" s="11">
        <v>41888</v>
      </c>
      <c r="C160" s="5">
        <v>6</v>
      </c>
      <c r="D160" s="6" t="s">
        <v>46</v>
      </c>
      <c r="E160" s="6" t="s">
        <v>28</v>
      </c>
      <c r="F160" s="6" t="s">
        <v>30</v>
      </c>
      <c r="G160" s="6">
        <v>145</v>
      </c>
      <c r="H160" s="6">
        <v>6</v>
      </c>
      <c r="M160" s="11">
        <v>41888</v>
      </c>
      <c r="N160" s="5">
        <v>5</v>
      </c>
      <c r="O160" s="6" t="s">
        <v>46</v>
      </c>
      <c r="P160" s="6" t="s">
        <v>55</v>
      </c>
      <c r="Q160" s="7" t="s">
        <v>33</v>
      </c>
      <c r="R160" s="6">
        <v>11.45</v>
      </c>
      <c r="S160" s="6">
        <v>53</v>
      </c>
      <c r="T160" s="24">
        <f t="shared" ref="T160" si="67">S160/R160</f>
        <v>4.6288209606986905</v>
      </c>
      <c r="W160" s="11">
        <v>41888</v>
      </c>
      <c r="X160" s="5">
        <v>5</v>
      </c>
      <c r="Y160" s="6" t="s">
        <v>46</v>
      </c>
      <c r="Z160" s="6" t="s">
        <v>28</v>
      </c>
      <c r="AA160" s="7" t="s">
        <v>33</v>
      </c>
      <c r="AB160" s="7">
        <v>6.23</v>
      </c>
      <c r="AC160" s="7">
        <v>5.78</v>
      </c>
      <c r="AD160" s="7">
        <f t="shared" ref="AD160" si="68">AB160+AC160</f>
        <v>12.010000000000002</v>
      </c>
      <c r="AF160" s="11">
        <v>41888</v>
      </c>
      <c r="AG160" s="5">
        <v>1</v>
      </c>
      <c r="AH160" s="30" t="s">
        <v>46</v>
      </c>
      <c r="AI160" s="6" t="s">
        <v>55</v>
      </c>
      <c r="AJ160" s="7" t="s">
        <v>33</v>
      </c>
      <c r="AK160" s="7">
        <v>5</v>
      </c>
      <c r="AL160" s="6">
        <v>0.1</v>
      </c>
      <c r="AM160" s="24">
        <f>AK160/AL160</f>
        <v>50</v>
      </c>
    </row>
    <row r="161" spans="1:39" x14ac:dyDescent="0.25">
      <c r="B161" s="13" t="s">
        <v>40</v>
      </c>
      <c r="C161" s="5">
        <v>2</v>
      </c>
      <c r="D161" s="4" t="s">
        <v>46</v>
      </c>
      <c r="E161" s="5"/>
      <c r="F161" s="5" t="s">
        <v>30</v>
      </c>
      <c r="G161" s="15">
        <f>SUM(G156:G160)</f>
        <v>280</v>
      </c>
      <c r="H161" s="15">
        <f>SUM(H156:H160)</f>
        <v>7</v>
      </c>
      <c r="M161" s="13" t="s">
        <v>40</v>
      </c>
      <c r="N161" s="3">
        <v>2</v>
      </c>
      <c r="O161" s="4" t="s">
        <v>46</v>
      </c>
      <c r="P161" s="5"/>
      <c r="Q161" s="5" t="s">
        <v>30</v>
      </c>
      <c r="R161" s="5"/>
      <c r="S161" s="5"/>
      <c r="T161" s="15">
        <f>SUM(T156:T160)</f>
        <v>8.6288209606986896</v>
      </c>
      <c r="W161" s="13" t="s">
        <v>40</v>
      </c>
      <c r="X161" s="3">
        <v>2</v>
      </c>
      <c r="Y161" s="4" t="s">
        <v>46</v>
      </c>
      <c r="Z161" s="5"/>
      <c r="AA161" s="7" t="s">
        <v>33</v>
      </c>
      <c r="AB161" s="5"/>
      <c r="AC161" s="5"/>
      <c r="AD161" s="15">
        <f>SUM(AD156:AD160)</f>
        <v>72.010000000000005</v>
      </c>
      <c r="AF161" s="13" t="s">
        <v>40</v>
      </c>
      <c r="AG161" s="3">
        <v>2</v>
      </c>
      <c r="AH161" s="4" t="s">
        <v>46</v>
      </c>
      <c r="AI161" s="5"/>
      <c r="AJ161" s="7" t="s">
        <v>33</v>
      </c>
      <c r="AK161" s="15">
        <f>SUM(AK156:AK160)</f>
        <v>11</v>
      </c>
      <c r="AL161" s="15"/>
      <c r="AM161" s="15"/>
    </row>
    <row r="162" spans="1:39" x14ac:dyDescent="0.25">
      <c r="M162" s="8"/>
      <c r="W162" s="8"/>
      <c r="AF162" s="8"/>
    </row>
    <row r="163" spans="1:39" x14ac:dyDescent="0.25">
      <c r="B163" s="13" t="s">
        <v>41</v>
      </c>
      <c r="C163" s="14" t="s">
        <v>35</v>
      </c>
      <c r="D163" s="20" t="s">
        <v>0</v>
      </c>
      <c r="E163" s="3" t="s">
        <v>26</v>
      </c>
      <c r="F163" s="3" t="s">
        <v>27</v>
      </c>
      <c r="G163" s="3" t="s">
        <v>42</v>
      </c>
      <c r="H163" s="3" t="s">
        <v>24</v>
      </c>
      <c r="M163" s="13" t="s">
        <v>41</v>
      </c>
      <c r="N163" s="13" t="s">
        <v>35</v>
      </c>
      <c r="O163" s="20" t="s">
        <v>0</v>
      </c>
      <c r="P163" s="14" t="s">
        <v>34</v>
      </c>
      <c r="Q163" s="3" t="s">
        <v>27</v>
      </c>
      <c r="R163" s="3" t="s">
        <v>1</v>
      </c>
      <c r="S163" s="3" t="s">
        <v>2</v>
      </c>
      <c r="T163" s="3" t="s">
        <v>3</v>
      </c>
      <c r="W163" s="13" t="s">
        <v>41</v>
      </c>
      <c r="X163" s="13" t="s">
        <v>35</v>
      </c>
      <c r="Y163" s="20" t="s">
        <v>0</v>
      </c>
      <c r="Z163" s="14" t="s">
        <v>34</v>
      </c>
      <c r="AA163" s="3" t="s">
        <v>27</v>
      </c>
      <c r="AB163" s="3" t="s">
        <v>20</v>
      </c>
      <c r="AC163" s="3" t="s">
        <v>22</v>
      </c>
      <c r="AD163" s="3" t="s">
        <v>21</v>
      </c>
      <c r="AF163" s="13" t="s">
        <v>41</v>
      </c>
      <c r="AG163" s="13" t="s">
        <v>35</v>
      </c>
      <c r="AH163" s="20" t="s">
        <v>0</v>
      </c>
      <c r="AI163" s="14" t="s">
        <v>34</v>
      </c>
      <c r="AJ163" s="3" t="s">
        <v>27</v>
      </c>
      <c r="AK163" s="3" t="s">
        <v>23</v>
      </c>
      <c r="AL163" s="3" t="s">
        <v>21</v>
      </c>
      <c r="AM163" s="3" t="s">
        <v>3</v>
      </c>
    </row>
    <row r="164" spans="1:39" x14ac:dyDescent="0.25">
      <c r="A164" s="21">
        <v>21</v>
      </c>
      <c r="B164" s="11">
        <v>41762</v>
      </c>
      <c r="C164" s="5"/>
      <c r="D164" s="4" t="s">
        <v>48</v>
      </c>
      <c r="E164" s="5"/>
      <c r="F164" s="5"/>
      <c r="G164" s="5"/>
      <c r="H164" s="5"/>
      <c r="M164" s="11">
        <v>41762</v>
      </c>
      <c r="N164" s="5"/>
      <c r="O164" s="4" t="s">
        <v>48</v>
      </c>
      <c r="P164" s="5"/>
      <c r="Q164" s="5"/>
      <c r="R164" s="5"/>
      <c r="S164" s="5"/>
      <c r="T164" s="5"/>
      <c r="W164" s="11">
        <v>41762</v>
      </c>
      <c r="X164" s="5"/>
      <c r="Y164" s="4" t="s">
        <v>48</v>
      </c>
      <c r="Z164" s="5"/>
      <c r="AA164" s="5"/>
      <c r="AB164" s="5"/>
      <c r="AC164" s="5"/>
      <c r="AD164" s="5"/>
      <c r="AF164" s="11">
        <v>41762</v>
      </c>
      <c r="AG164" s="5"/>
      <c r="AH164" s="4" t="s">
        <v>48</v>
      </c>
      <c r="AI164" s="5"/>
      <c r="AJ164" s="5"/>
      <c r="AK164" s="5"/>
      <c r="AL164" s="5"/>
      <c r="AM164" s="5"/>
    </row>
    <row r="165" spans="1:39" x14ac:dyDescent="0.25">
      <c r="B165" s="11">
        <v>41797</v>
      </c>
      <c r="C165" s="5"/>
      <c r="D165" s="4"/>
      <c r="E165" s="5"/>
      <c r="F165" s="5"/>
      <c r="G165" s="5"/>
      <c r="H165" s="5"/>
      <c r="M165" s="11">
        <v>41797</v>
      </c>
      <c r="N165" s="5"/>
      <c r="O165" s="4"/>
      <c r="P165" s="5"/>
      <c r="Q165" s="5"/>
      <c r="R165" s="5"/>
      <c r="S165" s="5"/>
      <c r="T165" s="5"/>
      <c r="W165" s="11">
        <v>41797</v>
      </c>
      <c r="X165" s="5"/>
      <c r="Y165" s="4"/>
      <c r="Z165" s="5"/>
      <c r="AA165" s="5"/>
      <c r="AB165" s="5"/>
      <c r="AC165" s="5"/>
      <c r="AD165" s="5"/>
      <c r="AF165" s="11">
        <v>41797</v>
      </c>
      <c r="AG165" s="5"/>
      <c r="AH165" s="4"/>
      <c r="AI165" s="5"/>
      <c r="AJ165" s="5"/>
      <c r="AK165" s="5"/>
      <c r="AL165" s="5"/>
      <c r="AM165" s="5"/>
    </row>
    <row r="166" spans="1:39" x14ac:dyDescent="0.25">
      <c r="B166" s="11">
        <v>41832</v>
      </c>
      <c r="C166" s="5">
        <v>2</v>
      </c>
      <c r="D166" s="6" t="s">
        <v>48</v>
      </c>
      <c r="E166" s="6" t="s">
        <v>28</v>
      </c>
      <c r="F166" s="6" t="s">
        <v>30</v>
      </c>
      <c r="G166" s="6">
        <v>140</v>
      </c>
      <c r="H166" s="6">
        <v>2</v>
      </c>
      <c r="M166" s="11">
        <v>41832</v>
      </c>
      <c r="N166" s="5">
        <v>3</v>
      </c>
      <c r="O166" s="6" t="s">
        <v>56</v>
      </c>
      <c r="P166" s="6" t="s">
        <v>55</v>
      </c>
      <c r="Q166" s="7" t="s">
        <v>33</v>
      </c>
      <c r="R166" s="6">
        <v>19.23</v>
      </c>
      <c r="S166" s="6">
        <v>58</v>
      </c>
      <c r="T166" s="24">
        <f t="shared" ref="T166" si="69">S166/R166</f>
        <v>3.0161206448257931</v>
      </c>
      <c r="W166" s="11">
        <v>41832</v>
      </c>
      <c r="X166" s="5">
        <v>11</v>
      </c>
      <c r="Y166" s="6" t="s">
        <v>48</v>
      </c>
      <c r="Z166" s="6" t="s">
        <v>28</v>
      </c>
      <c r="AA166" s="7" t="s">
        <v>33</v>
      </c>
      <c r="AB166" s="6">
        <v>51.12</v>
      </c>
      <c r="AC166" s="6">
        <v>0</v>
      </c>
      <c r="AD166" s="6">
        <f t="shared" ref="AD166" si="70">AB166+AC166</f>
        <v>51.12</v>
      </c>
      <c r="AF166" s="11">
        <v>41832</v>
      </c>
      <c r="AG166" s="5">
        <v>4</v>
      </c>
      <c r="AH166" s="5" t="s">
        <v>48</v>
      </c>
      <c r="AI166" s="6" t="s">
        <v>28</v>
      </c>
      <c r="AJ166" s="7" t="s">
        <v>33</v>
      </c>
      <c r="AK166" s="5"/>
      <c r="AL166" s="5">
        <v>44.31</v>
      </c>
      <c r="AM166" s="5"/>
    </row>
    <row r="167" spans="1:39" x14ac:dyDescent="0.25">
      <c r="B167" s="11">
        <v>41853</v>
      </c>
      <c r="C167" s="5">
        <v>3</v>
      </c>
      <c r="D167" s="6" t="s">
        <v>48</v>
      </c>
      <c r="E167" s="6" t="s">
        <v>28</v>
      </c>
      <c r="F167" s="6" t="s">
        <v>30</v>
      </c>
      <c r="G167" s="6">
        <v>140</v>
      </c>
      <c r="H167" s="6">
        <v>0</v>
      </c>
      <c r="M167" s="11">
        <v>41853</v>
      </c>
      <c r="N167" s="5">
        <v>10</v>
      </c>
      <c r="O167" s="6" t="s">
        <v>56</v>
      </c>
      <c r="P167" s="6" t="s">
        <v>55</v>
      </c>
      <c r="Q167" s="7" t="s">
        <v>33</v>
      </c>
      <c r="R167" s="6">
        <v>26.64</v>
      </c>
      <c r="S167" s="6">
        <v>54</v>
      </c>
      <c r="T167" s="24">
        <f>S167/R167</f>
        <v>2.0270270270270272</v>
      </c>
      <c r="W167" s="11">
        <v>41853</v>
      </c>
      <c r="X167" s="5">
        <v>9</v>
      </c>
      <c r="Y167" s="6" t="s">
        <v>48</v>
      </c>
      <c r="Z167" s="6" t="s">
        <v>28</v>
      </c>
      <c r="AA167" s="7" t="s">
        <v>33</v>
      </c>
      <c r="AB167" s="7">
        <v>12.92</v>
      </c>
      <c r="AC167" s="7">
        <v>13.07</v>
      </c>
      <c r="AD167" s="7">
        <f>AB167+AC167</f>
        <v>25.990000000000002</v>
      </c>
      <c r="AF167" s="11">
        <v>41853</v>
      </c>
      <c r="AG167" s="5">
        <v>11</v>
      </c>
      <c r="AH167" s="6" t="s">
        <v>56</v>
      </c>
      <c r="AI167" s="6" t="s">
        <v>55</v>
      </c>
      <c r="AJ167" s="7" t="s">
        <v>33</v>
      </c>
      <c r="AK167" s="5"/>
      <c r="AL167" s="5"/>
      <c r="AM167" s="24">
        <v>1.2791813239526704</v>
      </c>
    </row>
    <row r="168" spans="1:39" x14ac:dyDescent="0.25">
      <c r="B168" s="11">
        <v>41888</v>
      </c>
      <c r="C168" s="5">
        <v>4</v>
      </c>
      <c r="D168" s="6" t="s">
        <v>48</v>
      </c>
      <c r="E168" s="6" t="s">
        <v>28</v>
      </c>
      <c r="F168" s="6" t="s">
        <v>30</v>
      </c>
      <c r="G168" s="6">
        <v>147</v>
      </c>
      <c r="H168" s="6">
        <v>4</v>
      </c>
      <c r="M168" s="11">
        <v>41888</v>
      </c>
      <c r="N168" s="5">
        <v>8</v>
      </c>
      <c r="O168" s="6" t="s">
        <v>48</v>
      </c>
      <c r="P168" s="6" t="s">
        <v>55</v>
      </c>
      <c r="Q168" s="7" t="s">
        <v>33</v>
      </c>
      <c r="R168" s="6">
        <v>12.82</v>
      </c>
      <c r="S168" s="6">
        <v>52</v>
      </c>
      <c r="T168" s="24">
        <f t="shared" ref="T168" si="71">S168/R168</f>
        <v>4.0561622464898592</v>
      </c>
      <c r="W168" s="11">
        <v>41888</v>
      </c>
      <c r="X168" s="5">
        <v>13</v>
      </c>
      <c r="Y168" s="6" t="s">
        <v>48</v>
      </c>
      <c r="Z168" s="6" t="s">
        <v>28</v>
      </c>
      <c r="AA168" s="7" t="s">
        <v>33</v>
      </c>
      <c r="AB168" s="7">
        <v>10.24</v>
      </c>
      <c r="AC168" s="7">
        <v>6.85</v>
      </c>
      <c r="AD168" s="7">
        <f t="shared" ref="AD168" si="72">AB168+AC168</f>
        <v>17.09</v>
      </c>
      <c r="AF168" s="11">
        <v>41888</v>
      </c>
      <c r="AG168" s="5">
        <v>2</v>
      </c>
      <c r="AH168" s="30" t="s">
        <v>48</v>
      </c>
      <c r="AI168" s="6" t="s">
        <v>55</v>
      </c>
      <c r="AJ168" s="7" t="s">
        <v>33</v>
      </c>
      <c r="AK168" s="7">
        <v>4</v>
      </c>
      <c r="AL168" s="6">
        <v>0.1</v>
      </c>
      <c r="AM168" s="24">
        <f>AK168/AL168</f>
        <v>40</v>
      </c>
    </row>
    <row r="169" spans="1:39" x14ac:dyDescent="0.25">
      <c r="B169" s="13" t="s">
        <v>40</v>
      </c>
      <c r="C169" s="5">
        <v>3</v>
      </c>
      <c r="D169" s="4" t="s">
        <v>48</v>
      </c>
      <c r="E169" s="5"/>
      <c r="F169" s="5" t="s">
        <v>30</v>
      </c>
      <c r="G169" s="15">
        <f>SUM(G164:G168)</f>
        <v>427</v>
      </c>
      <c r="H169" s="15">
        <f>SUM(H164:H168)</f>
        <v>6</v>
      </c>
      <c r="M169" s="13" t="s">
        <v>40</v>
      </c>
      <c r="N169" s="3">
        <v>3</v>
      </c>
      <c r="O169" s="4" t="s">
        <v>48</v>
      </c>
      <c r="P169" s="5"/>
      <c r="Q169" s="5" t="s">
        <v>30</v>
      </c>
      <c r="R169" s="5"/>
      <c r="S169" s="5"/>
      <c r="T169" s="15">
        <f>SUM(T164:T168)</f>
        <v>9.09930991834268</v>
      </c>
      <c r="W169" s="13" t="s">
        <v>40</v>
      </c>
      <c r="X169" s="3">
        <v>3</v>
      </c>
      <c r="Y169" s="4" t="s">
        <v>48</v>
      </c>
      <c r="Z169" s="5"/>
      <c r="AA169" s="7" t="s">
        <v>33</v>
      </c>
      <c r="AB169" s="5"/>
      <c r="AC169" s="5"/>
      <c r="AD169" s="15">
        <f>SUM(AD164:AD168)</f>
        <v>94.2</v>
      </c>
      <c r="AF169" s="13" t="s">
        <v>40</v>
      </c>
      <c r="AG169" s="3">
        <v>3</v>
      </c>
      <c r="AH169" s="4" t="s">
        <v>48</v>
      </c>
      <c r="AI169" s="5"/>
      <c r="AJ169" s="7" t="s">
        <v>33</v>
      </c>
      <c r="AK169" s="15">
        <f>SUM(AK164:AK168)</f>
        <v>4</v>
      </c>
      <c r="AL169" s="15">
        <f>SUM(AL164:AL168)</f>
        <v>44.410000000000004</v>
      </c>
      <c r="AM169" s="27">
        <v>1.2791813239526704</v>
      </c>
    </row>
    <row r="170" spans="1:39" x14ac:dyDescent="0.25">
      <c r="M170" s="8"/>
      <c r="W170" s="8"/>
      <c r="AF170" s="8"/>
    </row>
    <row r="171" spans="1:39" x14ac:dyDescent="0.25">
      <c r="B171" s="13" t="s">
        <v>41</v>
      </c>
      <c r="C171" s="14" t="s">
        <v>35</v>
      </c>
      <c r="D171" s="20" t="s">
        <v>0</v>
      </c>
      <c r="E171" s="3" t="s">
        <v>26</v>
      </c>
      <c r="F171" s="3" t="s">
        <v>27</v>
      </c>
      <c r="G171" s="3" t="s">
        <v>42</v>
      </c>
      <c r="H171" s="3" t="s">
        <v>24</v>
      </c>
      <c r="M171" s="13" t="s">
        <v>41</v>
      </c>
      <c r="N171" s="13" t="s">
        <v>35</v>
      </c>
      <c r="O171" s="20" t="s">
        <v>0</v>
      </c>
      <c r="P171" s="14" t="s">
        <v>34</v>
      </c>
      <c r="Q171" s="3" t="s">
        <v>27</v>
      </c>
      <c r="R171" s="3" t="s">
        <v>1</v>
      </c>
      <c r="S171" s="3" t="s">
        <v>2</v>
      </c>
      <c r="T171" s="3" t="s">
        <v>3</v>
      </c>
      <c r="W171" s="13" t="s">
        <v>41</v>
      </c>
      <c r="X171" s="13" t="s">
        <v>35</v>
      </c>
      <c r="Y171" s="20" t="s">
        <v>0</v>
      </c>
      <c r="Z171" s="14" t="s">
        <v>34</v>
      </c>
      <c r="AA171" s="3" t="s">
        <v>27</v>
      </c>
      <c r="AB171" s="3" t="s">
        <v>20</v>
      </c>
      <c r="AC171" s="3" t="s">
        <v>22</v>
      </c>
      <c r="AD171" s="3" t="s">
        <v>21</v>
      </c>
      <c r="AF171" s="13" t="s">
        <v>41</v>
      </c>
      <c r="AG171" s="13" t="s">
        <v>35</v>
      </c>
      <c r="AH171" s="20" t="s">
        <v>0</v>
      </c>
      <c r="AI171" s="14" t="s">
        <v>34</v>
      </c>
      <c r="AJ171" s="3" t="s">
        <v>27</v>
      </c>
      <c r="AK171" s="3" t="s">
        <v>23</v>
      </c>
      <c r="AL171" s="3" t="s">
        <v>21</v>
      </c>
      <c r="AM171" s="3" t="s">
        <v>3</v>
      </c>
    </row>
    <row r="172" spans="1:39" x14ac:dyDescent="0.25">
      <c r="A172" s="21">
        <v>22</v>
      </c>
      <c r="B172" s="11">
        <v>41762</v>
      </c>
      <c r="C172" s="5"/>
      <c r="D172" s="4" t="s">
        <v>49</v>
      </c>
      <c r="E172" s="5"/>
      <c r="F172" s="5"/>
      <c r="G172" s="5"/>
      <c r="H172" s="5"/>
      <c r="M172" s="11">
        <v>41762</v>
      </c>
      <c r="N172" s="5"/>
      <c r="O172" s="4" t="s">
        <v>49</v>
      </c>
      <c r="P172" s="5"/>
      <c r="Q172" s="5"/>
      <c r="R172" s="5"/>
      <c r="S172" s="5"/>
      <c r="T172" s="5"/>
      <c r="W172" s="11">
        <v>41762</v>
      </c>
      <c r="X172" s="5"/>
      <c r="Y172" s="4" t="s">
        <v>49</v>
      </c>
      <c r="Z172" s="5"/>
      <c r="AA172" s="5"/>
      <c r="AB172" s="5"/>
      <c r="AC172" s="5"/>
      <c r="AD172" s="5"/>
      <c r="AF172" s="11">
        <v>41762</v>
      </c>
      <c r="AG172" s="5"/>
      <c r="AH172" s="4" t="s">
        <v>49</v>
      </c>
      <c r="AI172" s="5"/>
      <c r="AJ172" s="5"/>
      <c r="AK172" s="5"/>
      <c r="AL172" s="5"/>
      <c r="AM172" s="5"/>
    </row>
    <row r="173" spans="1:39" x14ac:dyDescent="0.25">
      <c r="B173" s="11">
        <v>41797</v>
      </c>
      <c r="C173" s="5"/>
      <c r="D173" s="4"/>
      <c r="E173" s="5"/>
      <c r="F173" s="5"/>
      <c r="G173" s="5"/>
      <c r="H173" s="5"/>
      <c r="M173" s="11">
        <v>41797</v>
      </c>
      <c r="N173" s="5"/>
      <c r="O173" s="4"/>
      <c r="P173" s="5"/>
      <c r="Q173" s="5"/>
      <c r="R173" s="5"/>
      <c r="S173" s="5"/>
      <c r="T173" s="5"/>
      <c r="W173" s="11">
        <v>41797</v>
      </c>
      <c r="X173" s="5"/>
      <c r="Y173" s="4"/>
      <c r="Z173" s="5"/>
      <c r="AA173" s="5"/>
      <c r="AB173" s="5"/>
      <c r="AC173" s="5"/>
      <c r="AD173" s="5"/>
      <c r="AF173" s="11">
        <v>41797</v>
      </c>
      <c r="AG173" s="5"/>
      <c r="AH173" s="4"/>
      <c r="AI173" s="5"/>
      <c r="AJ173" s="5"/>
      <c r="AK173" s="5"/>
      <c r="AL173" s="5"/>
      <c r="AM173" s="5"/>
    </row>
    <row r="174" spans="1:39" x14ac:dyDescent="0.25">
      <c r="B174" s="11">
        <v>41832</v>
      </c>
      <c r="C174" s="5">
        <v>3</v>
      </c>
      <c r="D174" s="6" t="s">
        <v>49</v>
      </c>
      <c r="E174" s="6" t="s">
        <v>28</v>
      </c>
      <c r="F174" s="6">
        <v>0.22</v>
      </c>
      <c r="G174" s="6">
        <v>102</v>
      </c>
      <c r="H174" s="6">
        <v>1</v>
      </c>
      <c r="M174" s="11">
        <v>41832</v>
      </c>
      <c r="N174" s="5">
        <v>3</v>
      </c>
      <c r="O174" s="6" t="s">
        <v>49</v>
      </c>
      <c r="P174" s="6" t="s">
        <v>28</v>
      </c>
      <c r="Q174" s="7">
        <v>0.22</v>
      </c>
      <c r="R174" s="6">
        <v>29.29</v>
      </c>
      <c r="S174" s="6">
        <v>0</v>
      </c>
      <c r="T174" s="24">
        <v>0</v>
      </c>
      <c r="W174" s="11">
        <v>41832</v>
      </c>
      <c r="X174" s="5">
        <v>2</v>
      </c>
      <c r="Y174" s="6" t="s">
        <v>49</v>
      </c>
      <c r="Z174" s="6" t="s">
        <v>28</v>
      </c>
      <c r="AA174" s="7">
        <v>0.22</v>
      </c>
      <c r="AB174" s="6">
        <v>28.35</v>
      </c>
      <c r="AC174" s="6">
        <v>0</v>
      </c>
      <c r="AD174" s="6">
        <f>AB174+AC174</f>
        <v>28.35</v>
      </c>
      <c r="AF174" s="11">
        <v>41832</v>
      </c>
      <c r="AG174" s="5">
        <v>3</v>
      </c>
      <c r="AH174" s="5" t="s">
        <v>49</v>
      </c>
      <c r="AI174" s="6" t="s">
        <v>28</v>
      </c>
      <c r="AJ174" s="7">
        <v>0.22</v>
      </c>
      <c r="AK174" s="5"/>
      <c r="AL174" s="5">
        <v>78.37</v>
      </c>
      <c r="AM174" s="5"/>
    </row>
    <row r="175" spans="1:39" x14ac:dyDescent="0.25">
      <c r="B175" s="11">
        <v>41853</v>
      </c>
      <c r="C175" s="5">
        <v>3</v>
      </c>
      <c r="D175" s="6" t="s">
        <v>49</v>
      </c>
      <c r="E175" s="6" t="s">
        <v>28</v>
      </c>
      <c r="F175" s="6">
        <v>0.22</v>
      </c>
      <c r="G175" s="6">
        <v>113</v>
      </c>
      <c r="H175" s="6">
        <v>3</v>
      </c>
      <c r="M175" s="11">
        <v>41853</v>
      </c>
      <c r="N175" s="5">
        <v>3</v>
      </c>
      <c r="O175" s="6" t="s">
        <v>49</v>
      </c>
      <c r="P175" s="6" t="s">
        <v>28</v>
      </c>
      <c r="Q175" s="7">
        <v>0.22</v>
      </c>
      <c r="R175" s="6">
        <v>27.58</v>
      </c>
      <c r="S175" s="6">
        <v>34</v>
      </c>
      <c r="T175" s="24">
        <f>S175/R175</f>
        <v>1.2327773749093547</v>
      </c>
      <c r="W175" s="11">
        <v>41853</v>
      </c>
      <c r="X175" s="5">
        <v>3</v>
      </c>
      <c r="Y175" s="6" t="s">
        <v>49</v>
      </c>
      <c r="Z175" s="6" t="s">
        <v>28</v>
      </c>
      <c r="AA175" s="7">
        <v>0.22</v>
      </c>
      <c r="AB175" s="6">
        <v>46.45</v>
      </c>
      <c r="AC175" s="6">
        <v>39.42</v>
      </c>
      <c r="AD175" s="6">
        <f>AB175+AC175</f>
        <v>85.87</v>
      </c>
      <c r="AF175" s="11">
        <v>41853</v>
      </c>
      <c r="AG175" s="5">
        <v>2</v>
      </c>
      <c r="AH175" s="6" t="s">
        <v>49</v>
      </c>
      <c r="AI175" s="6" t="s">
        <v>28</v>
      </c>
      <c r="AJ175" s="7">
        <v>0.22</v>
      </c>
      <c r="AK175" s="5"/>
      <c r="AL175" s="5"/>
      <c r="AM175" s="24">
        <v>1.4064697609001409</v>
      </c>
    </row>
    <row r="176" spans="1:39" x14ac:dyDescent="0.25">
      <c r="B176" s="11">
        <v>41888</v>
      </c>
      <c r="C176" s="5">
        <v>5</v>
      </c>
      <c r="D176" s="6">
        <v>9241</v>
      </c>
      <c r="E176" s="6" t="s">
        <v>28</v>
      </c>
      <c r="F176" s="7">
        <v>0.22</v>
      </c>
      <c r="G176" s="6">
        <v>140</v>
      </c>
      <c r="H176" s="6">
        <v>1</v>
      </c>
      <c r="M176" s="11">
        <v>41888</v>
      </c>
      <c r="N176" s="5">
        <v>5</v>
      </c>
      <c r="O176" s="6">
        <v>9241</v>
      </c>
      <c r="P176" s="6" t="s">
        <v>28</v>
      </c>
      <c r="Q176" s="7">
        <v>0.22</v>
      </c>
      <c r="R176" s="6">
        <v>18.670000000000002</v>
      </c>
      <c r="S176" s="6">
        <v>41</v>
      </c>
      <c r="T176" s="24">
        <f>S176/R176</f>
        <v>2.1960364220674879</v>
      </c>
      <c r="W176" s="11">
        <v>41888</v>
      </c>
      <c r="X176" s="5">
        <v>4</v>
      </c>
      <c r="Y176" s="6">
        <v>9241</v>
      </c>
      <c r="Z176" s="6" t="s">
        <v>28</v>
      </c>
      <c r="AA176" s="7">
        <v>0.22</v>
      </c>
      <c r="AB176" s="6">
        <v>13.26</v>
      </c>
      <c r="AC176" s="6">
        <v>10.97</v>
      </c>
      <c r="AD176" s="6">
        <f t="shared" ref="AD176" si="73">AB176+AC176</f>
        <v>24.23</v>
      </c>
      <c r="AF176" s="11">
        <v>41888</v>
      </c>
      <c r="AG176" s="5">
        <v>3</v>
      </c>
      <c r="AH176" s="6">
        <v>9241</v>
      </c>
      <c r="AI176" s="6" t="s">
        <v>28</v>
      </c>
      <c r="AJ176" s="7">
        <v>0.22</v>
      </c>
      <c r="AK176" s="6">
        <v>3</v>
      </c>
      <c r="AL176" s="6">
        <v>0.1</v>
      </c>
      <c r="AM176" s="24">
        <f>AK176/AL176</f>
        <v>30</v>
      </c>
    </row>
    <row r="177" spans="1:39" x14ac:dyDescent="0.25">
      <c r="B177" s="13" t="s">
        <v>40</v>
      </c>
      <c r="C177" s="5">
        <v>3</v>
      </c>
      <c r="D177" s="4" t="s">
        <v>49</v>
      </c>
      <c r="E177" s="5"/>
      <c r="F177" s="5">
        <v>0.22</v>
      </c>
      <c r="G177" s="15">
        <f>SUM(G172:G176)</f>
        <v>355</v>
      </c>
      <c r="H177" s="15">
        <f>SUM(H172:H176)</f>
        <v>5</v>
      </c>
      <c r="M177" s="13" t="s">
        <v>40</v>
      </c>
      <c r="N177" s="3">
        <v>3</v>
      </c>
      <c r="O177" s="4" t="s">
        <v>49</v>
      </c>
      <c r="P177" s="5"/>
      <c r="Q177" s="5">
        <v>0.22</v>
      </c>
      <c r="R177" s="5"/>
      <c r="S177" s="5"/>
      <c r="T177" s="15">
        <f>SUM(T172:T176)</f>
        <v>3.4288137969768426</v>
      </c>
      <c r="W177" s="13" t="s">
        <v>40</v>
      </c>
      <c r="X177" s="3">
        <v>3</v>
      </c>
      <c r="Y177" s="4" t="s">
        <v>49</v>
      </c>
      <c r="Z177" s="5"/>
      <c r="AA177" s="5">
        <v>0.22</v>
      </c>
      <c r="AB177" s="5"/>
      <c r="AC177" s="5"/>
      <c r="AD177" s="15">
        <f>SUM(AD172:AD176)</f>
        <v>138.44999999999999</v>
      </c>
      <c r="AF177" s="13" t="s">
        <v>40</v>
      </c>
      <c r="AG177" s="3">
        <v>3</v>
      </c>
      <c r="AH177" s="4" t="s">
        <v>49</v>
      </c>
      <c r="AI177" s="5"/>
      <c r="AJ177" s="5">
        <v>0.22</v>
      </c>
      <c r="AK177" s="15">
        <f>SUM(AK172:AK176)</f>
        <v>3</v>
      </c>
      <c r="AL177" s="15">
        <f>SUM(AL172:AL176)</f>
        <v>78.47</v>
      </c>
      <c r="AM177" s="27">
        <v>1.4064697609001409</v>
      </c>
    </row>
    <row r="178" spans="1:39" x14ac:dyDescent="0.25">
      <c r="M178" s="8"/>
      <c r="W178" s="8"/>
      <c r="AF178" s="8"/>
    </row>
    <row r="179" spans="1:39" x14ac:dyDescent="0.25">
      <c r="B179" s="13" t="s">
        <v>41</v>
      </c>
      <c r="C179" s="14" t="s">
        <v>35</v>
      </c>
      <c r="D179" s="20" t="s">
        <v>0</v>
      </c>
      <c r="E179" s="3" t="s">
        <v>26</v>
      </c>
      <c r="F179" s="3" t="s">
        <v>27</v>
      </c>
      <c r="G179" s="3" t="s">
        <v>42</v>
      </c>
      <c r="H179" s="3" t="s">
        <v>24</v>
      </c>
      <c r="M179" s="13" t="s">
        <v>41</v>
      </c>
      <c r="N179" s="13" t="s">
        <v>35</v>
      </c>
      <c r="O179" s="20" t="s">
        <v>0</v>
      </c>
      <c r="P179" s="14" t="s">
        <v>34</v>
      </c>
      <c r="Q179" s="3" t="s">
        <v>27</v>
      </c>
      <c r="R179" s="3" t="s">
        <v>1</v>
      </c>
      <c r="S179" s="3" t="s">
        <v>2</v>
      </c>
      <c r="T179" s="3" t="s">
        <v>3</v>
      </c>
      <c r="W179" s="13" t="s">
        <v>41</v>
      </c>
      <c r="X179" s="13" t="s">
        <v>35</v>
      </c>
      <c r="Y179" s="20" t="s">
        <v>0</v>
      </c>
      <c r="Z179" s="14" t="s">
        <v>34</v>
      </c>
      <c r="AA179" s="3" t="s">
        <v>27</v>
      </c>
      <c r="AB179" s="3" t="s">
        <v>20</v>
      </c>
      <c r="AC179" s="3" t="s">
        <v>22</v>
      </c>
      <c r="AD179" s="3" t="s">
        <v>21</v>
      </c>
      <c r="AF179" s="13" t="s">
        <v>41</v>
      </c>
      <c r="AG179" s="13" t="s">
        <v>35</v>
      </c>
      <c r="AH179" s="20" t="s">
        <v>0</v>
      </c>
      <c r="AI179" s="14" t="s">
        <v>34</v>
      </c>
      <c r="AJ179" s="3" t="s">
        <v>27</v>
      </c>
      <c r="AK179" s="3" t="s">
        <v>23</v>
      </c>
      <c r="AL179" s="3" t="s">
        <v>21</v>
      </c>
      <c r="AM179" s="3" t="s">
        <v>3</v>
      </c>
    </row>
    <row r="180" spans="1:39" x14ac:dyDescent="0.25">
      <c r="A180" s="21">
        <v>23</v>
      </c>
      <c r="B180" s="11">
        <v>41762</v>
      </c>
      <c r="C180" s="5"/>
      <c r="D180" s="4" t="s">
        <v>50</v>
      </c>
      <c r="E180" s="5"/>
      <c r="F180" s="5"/>
      <c r="G180" s="5"/>
      <c r="H180" s="5"/>
      <c r="M180" s="11">
        <v>41762</v>
      </c>
      <c r="N180" s="5"/>
      <c r="O180" s="4" t="s">
        <v>50</v>
      </c>
      <c r="P180" s="5"/>
      <c r="Q180" s="5"/>
      <c r="R180" s="5"/>
      <c r="S180" s="5"/>
      <c r="T180" s="5"/>
      <c r="W180" s="11">
        <v>41762</v>
      </c>
      <c r="X180" s="5"/>
      <c r="Y180" s="4" t="s">
        <v>50</v>
      </c>
      <c r="Z180" s="5"/>
      <c r="AA180" s="5"/>
      <c r="AB180" s="5"/>
      <c r="AC180" s="5"/>
      <c r="AD180" s="5"/>
      <c r="AF180" s="11">
        <v>41762</v>
      </c>
      <c r="AG180" s="5"/>
      <c r="AH180" s="4" t="s">
        <v>50</v>
      </c>
      <c r="AI180" s="5"/>
      <c r="AJ180" s="5"/>
      <c r="AK180" s="5"/>
      <c r="AL180" s="5"/>
      <c r="AM180" s="5"/>
    </row>
    <row r="181" spans="1:39" x14ac:dyDescent="0.25">
      <c r="B181" s="11">
        <v>41797</v>
      </c>
      <c r="C181" s="5"/>
      <c r="D181" s="4"/>
      <c r="E181" s="5"/>
      <c r="F181" s="5"/>
      <c r="G181" s="5"/>
      <c r="H181" s="5"/>
      <c r="M181" s="11">
        <v>41797</v>
      </c>
      <c r="N181" s="5"/>
      <c r="O181" s="4"/>
      <c r="P181" s="5"/>
      <c r="Q181" s="5"/>
      <c r="R181" s="5"/>
      <c r="S181" s="5"/>
      <c r="T181" s="5"/>
      <c r="W181" s="11">
        <v>41797</v>
      </c>
      <c r="X181" s="5"/>
      <c r="Y181" s="4"/>
      <c r="Z181" s="5"/>
      <c r="AA181" s="5"/>
      <c r="AB181" s="5"/>
      <c r="AC181" s="5"/>
      <c r="AD181" s="5"/>
      <c r="AF181" s="11">
        <v>41797</v>
      </c>
      <c r="AG181" s="5"/>
      <c r="AH181" s="4"/>
      <c r="AI181" s="5"/>
      <c r="AJ181" s="5"/>
      <c r="AK181" s="5"/>
      <c r="AL181" s="5"/>
      <c r="AM181" s="5"/>
    </row>
    <row r="182" spans="1:39" x14ac:dyDescent="0.25">
      <c r="B182" s="11">
        <v>41832</v>
      </c>
      <c r="C182" s="5">
        <v>3</v>
      </c>
      <c r="D182" s="6" t="s">
        <v>50</v>
      </c>
      <c r="E182" s="6" t="s">
        <v>28</v>
      </c>
      <c r="F182" s="6" t="s">
        <v>30</v>
      </c>
      <c r="G182" s="6">
        <v>137</v>
      </c>
      <c r="H182" s="6">
        <v>5</v>
      </c>
      <c r="M182" s="11">
        <v>41832</v>
      </c>
      <c r="N182" s="5">
        <v>11</v>
      </c>
      <c r="O182" s="6" t="s">
        <v>50</v>
      </c>
      <c r="P182" s="6" t="s">
        <v>55</v>
      </c>
      <c r="Q182" s="7" t="s">
        <v>33</v>
      </c>
      <c r="R182" s="6">
        <v>31.82</v>
      </c>
      <c r="S182" s="6">
        <v>42</v>
      </c>
      <c r="T182" s="24">
        <f t="shared" ref="T182" si="74">S182/R182</f>
        <v>1.3199245757385292</v>
      </c>
      <c r="W182" s="11">
        <v>41832</v>
      </c>
      <c r="X182" s="5">
        <v>9</v>
      </c>
      <c r="Y182" s="6" t="s">
        <v>50</v>
      </c>
      <c r="Z182" s="6" t="s">
        <v>28</v>
      </c>
      <c r="AA182" s="7" t="s">
        <v>33</v>
      </c>
      <c r="AB182" s="6">
        <v>44.73</v>
      </c>
      <c r="AC182" s="6">
        <v>0</v>
      </c>
      <c r="AD182" s="6">
        <f t="shared" ref="AD182" si="75">AB182+AC182</f>
        <v>44.73</v>
      </c>
      <c r="AF182" s="11">
        <v>41832</v>
      </c>
      <c r="AG182" s="5">
        <v>6</v>
      </c>
      <c r="AH182" s="5" t="s">
        <v>50</v>
      </c>
      <c r="AI182" s="6" t="s">
        <v>28</v>
      </c>
      <c r="AJ182" s="7" t="s">
        <v>33</v>
      </c>
      <c r="AK182" s="5"/>
      <c r="AL182" s="5">
        <v>49.46</v>
      </c>
      <c r="AM182" s="5"/>
    </row>
    <row r="183" spans="1:39" x14ac:dyDescent="0.25">
      <c r="B183" s="11">
        <v>41853</v>
      </c>
      <c r="C183" s="5">
        <v>6</v>
      </c>
      <c r="D183" s="6" t="s">
        <v>50</v>
      </c>
      <c r="E183" s="6" t="s">
        <v>28</v>
      </c>
      <c r="F183" s="6" t="s">
        <v>30</v>
      </c>
      <c r="G183" s="6">
        <v>124</v>
      </c>
      <c r="H183" s="6">
        <v>6</v>
      </c>
      <c r="M183" s="11">
        <v>41853</v>
      </c>
      <c r="N183" s="5">
        <v>13</v>
      </c>
      <c r="O183" s="6" t="s">
        <v>50</v>
      </c>
      <c r="P183" s="6" t="s">
        <v>55</v>
      </c>
      <c r="Q183" s="7" t="s">
        <v>33</v>
      </c>
      <c r="R183" s="6">
        <v>44.38</v>
      </c>
      <c r="S183" s="6">
        <v>64</v>
      </c>
      <c r="T183" s="24">
        <f>S183/R183</f>
        <v>1.4420910319963947</v>
      </c>
      <c r="W183" s="11">
        <v>41853</v>
      </c>
      <c r="X183" s="5">
        <v>8</v>
      </c>
      <c r="Y183" s="6" t="s">
        <v>50</v>
      </c>
      <c r="Z183" s="6" t="s">
        <v>28</v>
      </c>
      <c r="AA183" s="7" t="s">
        <v>33</v>
      </c>
      <c r="AB183" s="7">
        <v>11.26</v>
      </c>
      <c r="AC183" s="7">
        <v>10.96</v>
      </c>
      <c r="AD183" s="7">
        <f>AB183+AC183</f>
        <v>22.22</v>
      </c>
      <c r="AF183" s="11">
        <v>41853</v>
      </c>
      <c r="AG183" s="5">
        <v>4</v>
      </c>
      <c r="AH183" s="6" t="s">
        <v>50</v>
      </c>
      <c r="AI183" s="6" t="s">
        <v>55</v>
      </c>
      <c r="AJ183" s="7" t="s">
        <v>33</v>
      </c>
      <c r="AK183" s="5"/>
      <c r="AL183" s="5"/>
      <c r="AM183" s="24">
        <v>2.6515151515151518</v>
      </c>
    </row>
    <row r="184" spans="1:39" x14ac:dyDescent="0.25">
      <c r="B184" s="11">
        <v>41888</v>
      </c>
      <c r="C184" s="5"/>
      <c r="D184" s="4"/>
      <c r="E184" s="5"/>
      <c r="F184" s="5"/>
      <c r="G184" s="5"/>
      <c r="H184" s="5"/>
      <c r="M184" s="11">
        <v>41888</v>
      </c>
      <c r="N184" s="5"/>
      <c r="O184" s="4"/>
      <c r="P184" s="5"/>
      <c r="Q184" s="5"/>
      <c r="R184" s="5"/>
      <c r="S184" s="5"/>
      <c r="T184" s="5"/>
      <c r="W184" s="11">
        <v>41888</v>
      </c>
      <c r="X184" s="5"/>
      <c r="Y184" s="4"/>
      <c r="Z184" s="5"/>
      <c r="AA184" s="5"/>
      <c r="AB184" s="5"/>
      <c r="AC184" s="5"/>
      <c r="AD184" s="5"/>
      <c r="AF184" s="11">
        <v>41888</v>
      </c>
      <c r="AG184" s="5"/>
      <c r="AH184" s="4"/>
      <c r="AI184" s="5"/>
      <c r="AJ184" s="5"/>
      <c r="AK184" s="5"/>
      <c r="AL184" s="5"/>
      <c r="AM184" s="5"/>
    </row>
    <row r="185" spans="1:39" x14ac:dyDescent="0.25">
      <c r="B185" s="13" t="s">
        <v>40</v>
      </c>
      <c r="C185" s="5">
        <v>2</v>
      </c>
      <c r="D185" s="4" t="s">
        <v>50</v>
      </c>
      <c r="E185" s="5"/>
      <c r="F185" s="5" t="s">
        <v>30</v>
      </c>
      <c r="G185" s="15">
        <f>SUM(G180:G184)</f>
        <v>261</v>
      </c>
      <c r="H185" s="15">
        <f>SUM(H180:H184)</f>
        <v>11</v>
      </c>
      <c r="M185" s="13" t="s">
        <v>40</v>
      </c>
      <c r="N185" s="3">
        <v>2</v>
      </c>
      <c r="O185" s="4" t="s">
        <v>50</v>
      </c>
      <c r="P185" s="5"/>
      <c r="Q185" s="7" t="s">
        <v>33</v>
      </c>
      <c r="R185" s="5"/>
      <c r="S185" s="5"/>
      <c r="T185" s="15">
        <f>SUM(T180:T184)</f>
        <v>2.7620156077349236</v>
      </c>
      <c r="W185" s="13" t="s">
        <v>40</v>
      </c>
      <c r="X185" s="3">
        <v>2</v>
      </c>
      <c r="Y185" s="4" t="s">
        <v>50</v>
      </c>
      <c r="Z185" s="5"/>
      <c r="AA185" s="7" t="s">
        <v>33</v>
      </c>
      <c r="AB185" s="5"/>
      <c r="AC185" s="5"/>
      <c r="AD185" s="15">
        <f>SUM(AD180:AD184)</f>
        <v>66.949999999999989</v>
      </c>
      <c r="AF185" s="13" t="s">
        <v>40</v>
      </c>
      <c r="AG185" s="3">
        <v>2</v>
      </c>
      <c r="AH185" s="4" t="s">
        <v>50</v>
      </c>
      <c r="AI185" s="5"/>
      <c r="AJ185" s="7" t="s">
        <v>33</v>
      </c>
      <c r="AK185" s="15">
        <f>SUM(AK180:AK184)</f>
        <v>0</v>
      </c>
      <c r="AL185" s="15">
        <f>SUM(AL180:AL184)</f>
        <v>49.46</v>
      </c>
      <c r="AM185" s="27">
        <v>2.6515151515151518</v>
      </c>
    </row>
    <row r="187" spans="1:39" x14ac:dyDescent="0.25">
      <c r="B187" s="13" t="s">
        <v>41</v>
      </c>
      <c r="C187" s="14" t="s">
        <v>35</v>
      </c>
      <c r="D187" s="20" t="s">
        <v>0</v>
      </c>
      <c r="E187" s="3" t="s">
        <v>26</v>
      </c>
      <c r="F187" s="3" t="s">
        <v>27</v>
      </c>
      <c r="G187" s="3" t="s">
        <v>42</v>
      </c>
      <c r="H187" s="3" t="s">
        <v>24</v>
      </c>
      <c r="M187" s="13" t="s">
        <v>41</v>
      </c>
      <c r="N187" s="13" t="s">
        <v>35</v>
      </c>
      <c r="O187" s="20" t="s">
        <v>0</v>
      </c>
      <c r="P187" s="14" t="s">
        <v>34</v>
      </c>
      <c r="Q187" s="3" t="s">
        <v>27</v>
      </c>
      <c r="R187" s="3" t="s">
        <v>1</v>
      </c>
      <c r="S187" s="3" t="s">
        <v>2</v>
      </c>
      <c r="T187" s="3" t="s">
        <v>3</v>
      </c>
      <c r="W187" s="13" t="s">
        <v>41</v>
      </c>
      <c r="X187" s="13" t="s">
        <v>35</v>
      </c>
      <c r="Y187" s="20" t="s">
        <v>0</v>
      </c>
      <c r="Z187" s="14" t="s">
        <v>34</v>
      </c>
      <c r="AA187" s="3" t="s">
        <v>27</v>
      </c>
      <c r="AB187" s="3" t="s">
        <v>20</v>
      </c>
      <c r="AC187" s="3" t="s">
        <v>22</v>
      </c>
      <c r="AD187" s="3" t="s">
        <v>21</v>
      </c>
      <c r="AF187" s="13" t="s">
        <v>41</v>
      </c>
      <c r="AG187" s="13" t="s">
        <v>35</v>
      </c>
      <c r="AH187" s="20" t="s">
        <v>0</v>
      </c>
      <c r="AI187" s="14" t="s">
        <v>34</v>
      </c>
      <c r="AJ187" s="3" t="s">
        <v>27</v>
      </c>
      <c r="AK187" s="3" t="s">
        <v>23</v>
      </c>
      <c r="AL187" s="3" t="s">
        <v>21</v>
      </c>
      <c r="AM187" s="3" t="s">
        <v>3</v>
      </c>
    </row>
    <row r="188" spans="1:39" x14ac:dyDescent="0.25">
      <c r="A188" s="21">
        <v>24</v>
      </c>
      <c r="B188" s="11">
        <v>41762</v>
      </c>
      <c r="C188" s="5"/>
      <c r="D188" s="4" t="s">
        <v>51</v>
      </c>
      <c r="E188" s="5"/>
      <c r="F188" s="5"/>
      <c r="G188" s="5"/>
      <c r="H188" s="5"/>
      <c r="M188" s="11">
        <v>41762</v>
      </c>
      <c r="N188" s="5"/>
      <c r="O188" s="4" t="s">
        <v>51</v>
      </c>
      <c r="P188" s="5"/>
      <c r="Q188" s="5"/>
      <c r="R188" s="5"/>
      <c r="S188" s="5"/>
      <c r="T188" s="5"/>
      <c r="W188" s="11">
        <v>41762</v>
      </c>
      <c r="X188" s="5"/>
      <c r="Y188" s="4" t="s">
        <v>51</v>
      </c>
      <c r="Z188" s="5"/>
      <c r="AA188" s="5"/>
      <c r="AB188" s="5"/>
      <c r="AC188" s="5"/>
      <c r="AD188" s="5"/>
      <c r="AF188" s="11">
        <v>41762</v>
      </c>
      <c r="AG188" s="5"/>
      <c r="AH188" s="4" t="s">
        <v>51</v>
      </c>
      <c r="AI188" s="5"/>
      <c r="AJ188" s="5"/>
      <c r="AK188" s="5"/>
      <c r="AL188" s="5"/>
      <c r="AM188" s="5"/>
    </row>
    <row r="189" spans="1:39" x14ac:dyDescent="0.25">
      <c r="B189" s="11">
        <v>41797</v>
      </c>
      <c r="C189" s="5"/>
      <c r="D189" s="4"/>
      <c r="E189" s="5"/>
      <c r="F189" s="5"/>
      <c r="G189" s="5"/>
      <c r="H189" s="5"/>
      <c r="M189" s="11">
        <v>41797</v>
      </c>
      <c r="N189" s="5"/>
      <c r="O189" s="4"/>
      <c r="P189" s="5"/>
      <c r="Q189" s="5"/>
      <c r="R189" s="5"/>
      <c r="S189" s="5"/>
      <c r="T189" s="5"/>
      <c r="W189" s="11">
        <v>41797</v>
      </c>
      <c r="X189" s="5"/>
      <c r="Y189" s="4"/>
      <c r="Z189" s="5"/>
      <c r="AA189" s="5"/>
      <c r="AB189" s="5"/>
      <c r="AC189" s="5"/>
      <c r="AD189" s="5"/>
      <c r="AF189" s="11">
        <v>41797</v>
      </c>
      <c r="AG189" s="5"/>
      <c r="AH189" s="4"/>
      <c r="AI189" s="5"/>
      <c r="AJ189" s="5"/>
      <c r="AK189" s="5"/>
      <c r="AL189" s="5"/>
      <c r="AM189" s="5"/>
    </row>
    <row r="190" spans="1:39" x14ac:dyDescent="0.25">
      <c r="B190" s="11">
        <v>41832</v>
      </c>
      <c r="C190" s="5">
        <v>6</v>
      </c>
      <c r="D190" s="6" t="s">
        <v>51</v>
      </c>
      <c r="E190" s="6" t="s">
        <v>28</v>
      </c>
      <c r="F190" s="6" t="s">
        <v>30</v>
      </c>
      <c r="G190" s="6">
        <v>126</v>
      </c>
      <c r="H190" s="6">
        <v>0</v>
      </c>
      <c r="M190" s="11">
        <v>41832</v>
      </c>
      <c r="N190" s="5">
        <v>12</v>
      </c>
      <c r="O190" s="6" t="s">
        <v>51</v>
      </c>
      <c r="P190" s="6" t="s">
        <v>55</v>
      </c>
      <c r="Q190" s="7" t="s">
        <v>33</v>
      </c>
      <c r="R190" s="6">
        <v>15.17</v>
      </c>
      <c r="S190" s="6">
        <v>15</v>
      </c>
      <c r="T190" s="24">
        <f t="shared" ref="T190" si="76">S190/R190</f>
        <v>0.98879367172050103</v>
      </c>
      <c r="W190" s="11">
        <v>41832</v>
      </c>
      <c r="X190" s="5">
        <v>6</v>
      </c>
      <c r="Y190" s="6" t="s">
        <v>51</v>
      </c>
      <c r="Z190" s="6" t="s">
        <v>28</v>
      </c>
      <c r="AA190" s="7" t="s">
        <v>33</v>
      </c>
      <c r="AB190" s="6">
        <v>40</v>
      </c>
      <c r="AC190" s="6">
        <v>0</v>
      </c>
      <c r="AD190" s="6">
        <f t="shared" ref="AD190" si="77">AB190+AC190</f>
        <v>40</v>
      </c>
      <c r="AF190" s="11">
        <v>41832</v>
      </c>
      <c r="AG190" s="5">
        <v>1</v>
      </c>
      <c r="AH190" s="5" t="s">
        <v>51</v>
      </c>
      <c r="AI190" s="6" t="s">
        <v>28</v>
      </c>
      <c r="AJ190" s="7" t="s">
        <v>33</v>
      </c>
      <c r="AK190" s="5"/>
      <c r="AL190" s="5">
        <v>17.97</v>
      </c>
      <c r="AM190" s="5"/>
    </row>
    <row r="191" spans="1:39" x14ac:dyDescent="0.25">
      <c r="B191" s="11">
        <v>41853</v>
      </c>
      <c r="C191" s="5"/>
      <c r="D191" s="4"/>
      <c r="E191" s="5"/>
      <c r="F191" s="5"/>
      <c r="G191" s="5"/>
      <c r="H191" s="5"/>
      <c r="M191" s="11">
        <v>41853</v>
      </c>
      <c r="N191" s="5"/>
      <c r="O191" s="4"/>
      <c r="P191" s="5"/>
      <c r="Q191" s="5"/>
      <c r="R191" s="5"/>
      <c r="S191" s="5"/>
      <c r="T191" s="5"/>
      <c r="W191" s="11">
        <v>41853</v>
      </c>
      <c r="X191" s="5"/>
      <c r="Y191" s="4"/>
      <c r="Z191" s="5"/>
      <c r="AA191" s="5"/>
      <c r="AB191" s="5"/>
      <c r="AC191" s="5"/>
      <c r="AD191" s="5"/>
      <c r="AF191" s="11">
        <v>41853</v>
      </c>
      <c r="AG191" s="5"/>
      <c r="AH191" s="4"/>
      <c r="AI191" s="5"/>
      <c r="AJ191" s="5"/>
      <c r="AK191" s="5"/>
      <c r="AL191" s="5"/>
      <c r="AM191" s="24"/>
    </row>
    <row r="192" spans="1:39" x14ac:dyDescent="0.25">
      <c r="B192" s="11">
        <v>41888</v>
      </c>
      <c r="C192" s="5"/>
      <c r="D192" s="4"/>
      <c r="E192" s="5"/>
      <c r="F192" s="5"/>
      <c r="G192" s="5"/>
      <c r="H192" s="5"/>
      <c r="M192" s="11">
        <v>41888</v>
      </c>
      <c r="N192" s="5"/>
      <c r="O192" s="4"/>
      <c r="P192" s="5"/>
      <c r="Q192" s="5"/>
      <c r="R192" s="5"/>
      <c r="S192" s="5"/>
      <c r="T192" s="5"/>
      <c r="W192" s="11">
        <v>41888</v>
      </c>
      <c r="X192" s="5"/>
      <c r="Y192" s="4"/>
      <c r="Z192" s="5"/>
      <c r="AA192" s="5"/>
      <c r="AB192" s="5"/>
      <c r="AC192" s="5"/>
      <c r="AD192" s="5"/>
      <c r="AF192" s="11">
        <v>41888</v>
      </c>
      <c r="AG192" s="5"/>
      <c r="AH192" s="4"/>
      <c r="AI192" s="5"/>
      <c r="AJ192" s="5"/>
      <c r="AK192" s="5"/>
      <c r="AL192" s="5"/>
      <c r="AM192" s="5"/>
    </row>
    <row r="193" spans="1:39" x14ac:dyDescent="0.25">
      <c r="B193" s="13" t="s">
        <v>40</v>
      </c>
      <c r="C193" s="5">
        <v>1</v>
      </c>
      <c r="D193" s="4" t="s">
        <v>51</v>
      </c>
      <c r="E193" s="5"/>
      <c r="F193" s="5" t="s">
        <v>30</v>
      </c>
      <c r="G193" s="15">
        <f>SUM(G188:G192)</f>
        <v>126</v>
      </c>
      <c r="H193" s="15">
        <f>SUM(H188:H192)</f>
        <v>0</v>
      </c>
      <c r="M193" s="13" t="s">
        <v>40</v>
      </c>
      <c r="N193" s="3">
        <v>1</v>
      </c>
      <c r="O193" s="4" t="s">
        <v>51</v>
      </c>
      <c r="P193" s="5"/>
      <c r="Q193" s="7" t="s">
        <v>33</v>
      </c>
      <c r="R193" s="5"/>
      <c r="S193" s="5"/>
      <c r="T193" s="15">
        <f>SUM(T188:T192)</f>
        <v>0.98879367172050103</v>
      </c>
      <c r="W193" s="13" t="s">
        <v>40</v>
      </c>
      <c r="X193" s="3">
        <v>1</v>
      </c>
      <c r="Y193" s="4" t="s">
        <v>51</v>
      </c>
      <c r="Z193" s="5"/>
      <c r="AA193" s="7" t="s">
        <v>33</v>
      </c>
      <c r="AB193" s="5"/>
      <c r="AC193" s="5"/>
      <c r="AD193" s="15">
        <f>SUM(AD188:AD192)</f>
        <v>40</v>
      </c>
      <c r="AF193" s="13" t="s">
        <v>40</v>
      </c>
      <c r="AG193" s="3">
        <v>1</v>
      </c>
      <c r="AH193" s="4" t="s">
        <v>51</v>
      </c>
      <c r="AI193" s="5"/>
      <c r="AJ193" s="7" t="s">
        <v>33</v>
      </c>
      <c r="AK193" s="15">
        <f>SUM(AK188:AK192)</f>
        <v>0</v>
      </c>
      <c r="AL193" s="15">
        <f>SUM(AL188:AL192)</f>
        <v>17.97</v>
      </c>
      <c r="AM193" s="15"/>
    </row>
    <row r="195" spans="1:39" x14ac:dyDescent="0.25">
      <c r="B195" s="13" t="s">
        <v>41</v>
      </c>
      <c r="C195" s="14" t="s">
        <v>35</v>
      </c>
      <c r="D195" s="20" t="s">
        <v>0</v>
      </c>
      <c r="E195" s="3" t="s">
        <v>26</v>
      </c>
      <c r="F195" s="3" t="s">
        <v>27</v>
      </c>
      <c r="G195" s="3" t="s">
        <v>42</v>
      </c>
      <c r="H195" s="3" t="s">
        <v>24</v>
      </c>
      <c r="M195" s="13" t="s">
        <v>41</v>
      </c>
      <c r="N195" s="13" t="s">
        <v>35</v>
      </c>
      <c r="O195" s="20" t="s">
        <v>0</v>
      </c>
      <c r="P195" s="14" t="s">
        <v>34</v>
      </c>
      <c r="Q195" s="3" t="s">
        <v>27</v>
      </c>
      <c r="R195" s="3" t="s">
        <v>1</v>
      </c>
      <c r="S195" s="3" t="s">
        <v>2</v>
      </c>
      <c r="T195" s="3" t="s">
        <v>3</v>
      </c>
      <c r="W195" s="13" t="s">
        <v>41</v>
      </c>
      <c r="X195" s="13" t="s">
        <v>35</v>
      </c>
      <c r="Y195" s="20" t="s">
        <v>0</v>
      </c>
      <c r="Z195" s="14" t="s">
        <v>34</v>
      </c>
      <c r="AA195" s="3" t="s">
        <v>27</v>
      </c>
      <c r="AB195" s="3" t="s">
        <v>20</v>
      </c>
      <c r="AC195" s="3" t="s">
        <v>22</v>
      </c>
      <c r="AD195" s="3" t="s">
        <v>21</v>
      </c>
      <c r="AF195" s="13" t="s">
        <v>41</v>
      </c>
      <c r="AG195" s="13" t="s">
        <v>35</v>
      </c>
      <c r="AH195" s="20" t="s">
        <v>0</v>
      </c>
      <c r="AI195" s="14" t="s">
        <v>34</v>
      </c>
      <c r="AJ195" s="3" t="s">
        <v>27</v>
      </c>
      <c r="AK195" s="3" t="s">
        <v>23</v>
      </c>
      <c r="AL195" s="3" t="s">
        <v>21</v>
      </c>
      <c r="AM195" s="3" t="s">
        <v>3</v>
      </c>
    </row>
    <row r="196" spans="1:39" x14ac:dyDescent="0.25">
      <c r="A196" s="21">
        <v>25</v>
      </c>
      <c r="B196" s="11">
        <v>41762</v>
      </c>
      <c r="C196" s="5"/>
      <c r="D196" s="4" t="s">
        <v>52</v>
      </c>
      <c r="E196" s="5"/>
      <c r="F196" s="5"/>
      <c r="G196" s="5"/>
      <c r="H196" s="5"/>
      <c r="M196" s="11">
        <v>41762</v>
      </c>
      <c r="N196" s="5"/>
      <c r="O196" s="4" t="s">
        <v>52</v>
      </c>
      <c r="P196" s="5"/>
      <c r="Q196" s="5"/>
      <c r="R196" s="5"/>
      <c r="S196" s="5"/>
      <c r="T196" s="5"/>
      <c r="W196" s="11">
        <v>41762</v>
      </c>
      <c r="X196" s="5"/>
      <c r="Y196" s="4" t="s">
        <v>52</v>
      </c>
      <c r="Z196" s="5"/>
      <c r="AA196" s="5"/>
      <c r="AB196" s="5"/>
      <c r="AC196" s="5"/>
      <c r="AD196" s="5"/>
      <c r="AF196" s="11">
        <v>41762</v>
      </c>
      <c r="AG196" s="5"/>
      <c r="AH196" s="4" t="s">
        <v>52</v>
      </c>
      <c r="AI196" s="5"/>
      <c r="AJ196" s="5"/>
      <c r="AK196" s="5"/>
      <c r="AL196" s="5"/>
      <c r="AM196" s="5"/>
    </row>
    <row r="197" spans="1:39" x14ac:dyDescent="0.25">
      <c r="B197" s="11">
        <v>41797</v>
      </c>
      <c r="C197" s="5"/>
      <c r="D197" s="4"/>
      <c r="E197" s="5"/>
      <c r="F197" s="5"/>
      <c r="G197" s="5"/>
      <c r="H197" s="5"/>
      <c r="M197" s="11">
        <v>41797</v>
      </c>
      <c r="N197" s="5"/>
      <c r="O197" s="4"/>
      <c r="P197" s="5"/>
      <c r="Q197" s="5"/>
      <c r="R197" s="5"/>
      <c r="S197" s="5"/>
      <c r="T197" s="5"/>
      <c r="W197" s="11">
        <v>41797</v>
      </c>
      <c r="X197" s="5"/>
      <c r="Y197" s="4"/>
      <c r="Z197" s="5"/>
      <c r="AA197" s="5"/>
      <c r="AB197" s="5"/>
      <c r="AC197" s="5"/>
      <c r="AD197" s="5"/>
      <c r="AF197" s="11">
        <v>41797</v>
      </c>
      <c r="AG197" s="5"/>
      <c r="AH197" s="4"/>
      <c r="AI197" s="5"/>
      <c r="AJ197" s="5"/>
      <c r="AK197" s="5"/>
      <c r="AL197" s="5"/>
      <c r="AM197" s="5"/>
    </row>
    <row r="198" spans="1:39" x14ac:dyDescent="0.25">
      <c r="B198" s="11">
        <v>41832</v>
      </c>
      <c r="C198" s="5">
        <v>7</v>
      </c>
      <c r="D198" s="6" t="s">
        <v>52</v>
      </c>
      <c r="E198" s="6" t="s">
        <v>28</v>
      </c>
      <c r="F198" s="6" t="s">
        <v>30</v>
      </c>
      <c r="G198" s="6">
        <v>124</v>
      </c>
      <c r="H198" s="6">
        <v>1</v>
      </c>
      <c r="I198" s="23"/>
      <c r="M198" s="11">
        <v>41832</v>
      </c>
      <c r="N198" s="5">
        <v>5</v>
      </c>
      <c r="O198" s="6" t="s">
        <v>52</v>
      </c>
      <c r="P198" s="6" t="s">
        <v>55</v>
      </c>
      <c r="Q198" s="7" t="s">
        <v>33</v>
      </c>
      <c r="R198" s="6">
        <v>29.76</v>
      </c>
      <c r="S198" s="6">
        <v>60</v>
      </c>
      <c r="T198" s="24">
        <f t="shared" ref="T198" si="78">S198/R198</f>
        <v>2.0161290322580645</v>
      </c>
      <c r="W198" s="11">
        <v>41832</v>
      </c>
      <c r="X198" s="5">
        <v>7</v>
      </c>
      <c r="Y198" s="6" t="s">
        <v>52</v>
      </c>
      <c r="Z198" s="6" t="s">
        <v>28</v>
      </c>
      <c r="AA198" s="7" t="s">
        <v>33</v>
      </c>
      <c r="AB198" s="6">
        <v>40.86</v>
      </c>
      <c r="AC198" s="6">
        <v>0</v>
      </c>
      <c r="AD198" s="6">
        <f t="shared" ref="AD198" si="79">AB198+AC198</f>
        <v>40.86</v>
      </c>
      <c r="AF198" s="11">
        <v>41832</v>
      </c>
      <c r="AG198" s="5">
        <v>8</v>
      </c>
      <c r="AH198" s="5" t="s">
        <v>52</v>
      </c>
      <c r="AI198" s="6" t="s">
        <v>28</v>
      </c>
      <c r="AJ198" s="7" t="s">
        <v>33</v>
      </c>
      <c r="AK198" s="5"/>
      <c r="AL198" s="5">
        <v>70.03</v>
      </c>
      <c r="AM198" s="5"/>
    </row>
    <row r="199" spans="1:39" x14ac:dyDescent="0.25">
      <c r="B199" s="11">
        <v>41853</v>
      </c>
      <c r="C199" s="5">
        <v>11</v>
      </c>
      <c r="D199" s="6" t="s">
        <v>52</v>
      </c>
      <c r="E199" s="6" t="s">
        <v>28</v>
      </c>
      <c r="F199" s="6" t="s">
        <v>30</v>
      </c>
      <c r="G199" s="6">
        <v>114</v>
      </c>
      <c r="H199" s="6">
        <v>0</v>
      </c>
      <c r="M199" s="11">
        <v>41853</v>
      </c>
      <c r="N199" s="5">
        <v>12</v>
      </c>
      <c r="O199" s="6" t="s">
        <v>52</v>
      </c>
      <c r="P199" s="6" t="s">
        <v>55</v>
      </c>
      <c r="Q199" s="7" t="s">
        <v>33</v>
      </c>
      <c r="R199" s="6">
        <v>38.14</v>
      </c>
      <c r="S199" s="6">
        <v>59</v>
      </c>
      <c r="T199" s="24">
        <f>S199/R199</f>
        <v>1.5469323544834819</v>
      </c>
      <c r="W199" s="11">
        <v>41853</v>
      </c>
      <c r="X199" s="5">
        <v>12</v>
      </c>
      <c r="Y199" s="6" t="s">
        <v>52</v>
      </c>
      <c r="Z199" s="6" t="s">
        <v>28</v>
      </c>
      <c r="AA199" s="7" t="s">
        <v>33</v>
      </c>
      <c r="AB199" s="7">
        <v>19.77</v>
      </c>
      <c r="AC199" s="7">
        <v>16.59</v>
      </c>
      <c r="AD199" s="7">
        <f>AB199+AC199</f>
        <v>36.36</v>
      </c>
      <c r="AF199" s="11">
        <v>41853</v>
      </c>
      <c r="AG199" s="5">
        <v>6</v>
      </c>
      <c r="AH199" s="6" t="s">
        <v>52</v>
      </c>
      <c r="AI199" s="6" t="s">
        <v>55</v>
      </c>
      <c r="AJ199" s="7" t="s">
        <v>33</v>
      </c>
      <c r="AK199" s="5"/>
      <c r="AL199" s="5"/>
      <c r="AM199" s="24">
        <v>2.1806853582554515</v>
      </c>
    </row>
    <row r="200" spans="1:39" x14ac:dyDescent="0.25">
      <c r="B200" s="11">
        <v>41888</v>
      </c>
      <c r="C200" s="5">
        <v>5</v>
      </c>
      <c r="D200" s="6">
        <v>3214</v>
      </c>
      <c r="E200" s="6" t="s">
        <v>28</v>
      </c>
      <c r="F200" s="6" t="s">
        <v>30</v>
      </c>
      <c r="G200" s="6">
        <v>146</v>
      </c>
      <c r="H200" s="6">
        <v>3</v>
      </c>
      <c r="M200" s="11">
        <v>41888</v>
      </c>
      <c r="N200" s="5">
        <v>15</v>
      </c>
      <c r="O200" s="6">
        <v>3214</v>
      </c>
      <c r="P200" s="6" t="s">
        <v>55</v>
      </c>
      <c r="Q200" s="7" t="s">
        <v>33</v>
      </c>
      <c r="R200" s="6">
        <v>21.58</v>
      </c>
      <c r="S200" s="6">
        <v>56</v>
      </c>
      <c r="T200" s="24">
        <f t="shared" ref="T200" si="80">S200/R200</f>
        <v>2.5949953660797038</v>
      </c>
      <c r="W200" s="11">
        <v>41888</v>
      </c>
      <c r="X200" s="5">
        <v>9</v>
      </c>
      <c r="Y200" s="6">
        <v>3214</v>
      </c>
      <c r="Z200" s="6" t="s">
        <v>28</v>
      </c>
      <c r="AA200" s="7" t="s">
        <v>33</v>
      </c>
      <c r="AB200" s="7">
        <v>6.91</v>
      </c>
      <c r="AC200" s="7">
        <v>6.59</v>
      </c>
      <c r="AD200" s="7">
        <f t="shared" ref="AD200" si="81">AB200+AC200</f>
        <v>13.5</v>
      </c>
      <c r="AF200" s="11">
        <v>41888</v>
      </c>
      <c r="AG200" s="5">
        <v>1</v>
      </c>
      <c r="AH200" s="30">
        <v>3214</v>
      </c>
      <c r="AI200" s="6" t="s">
        <v>55</v>
      </c>
      <c r="AJ200" s="7" t="s">
        <v>33</v>
      </c>
      <c r="AK200" s="7">
        <v>5</v>
      </c>
      <c r="AL200" s="6">
        <v>0.1</v>
      </c>
      <c r="AM200" s="24">
        <f>AK200/AL200</f>
        <v>50</v>
      </c>
    </row>
    <row r="201" spans="1:39" x14ac:dyDescent="0.25">
      <c r="B201" s="13" t="s">
        <v>40</v>
      </c>
      <c r="C201" s="5">
        <v>3</v>
      </c>
      <c r="D201" s="4" t="s">
        <v>52</v>
      </c>
      <c r="E201" s="5"/>
      <c r="F201" s="5" t="s">
        <v>30</v>
      </c>
      <c r="G201" s="15">
        <f>SUM(G196:G200)</f>
        <v>384</v>
      </c>
      <c r="H201" s="15">
        <f>SUM(H196:H200)</f>
        <v>4</v>
      </c>
      <c r="M201" s="13" t="s">
        <v>40</v>
      </c>
      <c r="N201" s="3">
        <v>3</v>
      </c>
      <c r="O201" s="4" t="s">
        <v>52</v>
      </c>
      <c r="P201" s="5"/>
      <c r="Q201" s="7" t="s">
        <v>33</v>
      </c>
      <c r="R201" s="5"/>
      <c r="S201" s="5"/>
      <c r="T201" s="15">
        <f>SUM(T196:T200)</f>
        <v>6.1580567528212509</v>
      </c>
      <c r="W201" s="13" t="s">
        <v>40</v>
      </c>
      <c r="X201" s="3">
        <v>3</v>
      </c>
      <c r="Y201" s="4" t="s">
        <v>52</v>
      </c>
      <c r="Z201" s="5"/>
      <c r="AA201" s="7" t="s">
        <v>33</v>
      </c>
      <c r="AB201" s="5"/>
      <c r="AC201" s="5"/>
      <c r="AD201" s="15">
        <f>SUM(AD196:AD200)</f>
        <v>90.72</v>
      </c>
      <c r="AF201" s="13" t="s">
        <v>40</v>
      </c>
      <c r="AG201" s="3">
        <v>3</v>
      </c>
      <c r="AH201" s="4" t="s">
        <v>52</v>
      </c>
      <c r="AI201" s="5"/>
      <c r="AJ201" s="7" t="s">
        <v>33</v>
      </c>
      <c r="AK201" s="15">
        <f>SUM(AK196:AK200)</f>
        <v>5</v>
      </c>
      <c r="AL201" s="15">
        <f>SUM(AL196:AL200)</f>
        <v>70.13</v>
      </c>
      <c r="AM201" s="27">
        <v>2.1806853582554515</v>
      </c>
    </row>
    <row r="203" spans="1:39" x14ac:dyDescent="0.25">
      <c r="B203" s="13" t="s">
        <v>41</v>
      </c>
      <c r="C203" s="14" t="s">
        <v>35</v>
      </c>
      <c r="D203" s="20" t="s">
        <v>0</v>
      </c>
      <c r="E203" s="3" t="s">
        <v>26</v>
      </c>
      <c r="F203" s="3" t="s">
        <v>27</v>
      </c>
      <c r="G203" s="3" t="s">
        <v>42</v>
      </c>
      <c r="H203" s="3" t="s">
        <v>24</v>
      </c>
      <c r="M203" s="13" t="s">
        <v>41</v>
      </c>
      <c r="N203" s="13" t="s">
        <v>35</v>
      </c>
      <c r="O203" s="20" t="s">
        <v>0</v>
      </c>
      <c r="P203" s="14" t="s">
        <v>34</v>
      </c>
      <c r="Q203" s="3" t="s">
        <v>27</v>
      </c>
      <c r="R203" s="3" t="s">
        <v>1</v>
      </c>
      <c r="S203" s="3" t="s">
        <v>2</v>
      </c>
      <c r="T203" s="3" t="s">
        <v>3</v>
      </c>
      <c r="W203" s="13" t="s">
        <v>41</v>
      </c>
      <c r="X203" s="13" t="s">
        <v>35</v>
      </c>
      <c r="Y203" s="20" t="s">
        <v>0</v>
      </c>
      <c r="Z203" s="14" t="s">
        <v>34</v>
      </c>
      <c r="AA203" s="3" t="s">
        <v>27</v>
      </c>
      <c r="AB203" s="3" t="s">
        <v>20</v>
      </c>
      <c r="AC203" s="3" t="s">
        <v>22</v>
      </c>
      <c r="AD203" s="3" t="s">
        <v>21</v>
      </c>
      <c r="AF203" s="13" t="s">
        <v>41</v>
      </c>
      <c r="AG203" s="13" t="s">
        <v>35</v>
      </c>
      <c r="AH203" s="20" t="s">
        <v>0</v>
      </c>
      <c r="AI203" s="14" t="s">
        <v>34</v>
      </c>
      <c r="AJ203" s="3" t="s">
        <v>27</v>
      </c>
      <c r="AK203" s="3" t="s">
        <v>23</v>
      </c>
      <c r="AL203" s="3" t="s">
        <v>21</v>
      </c>
      <c r="AM203" s="3" t="s">
        <v>3</v>
      </c>
    </row>
    <row r="204" spans="1:39" x14ac:dyDescent="0.25">
      <c r="A204" s="21">
        <v>26</v>
      </c>
      <c r="B204" s="11">
        <v>41762</v>
      </c>
      <c r="C204" s="5"/>
      <c r="D204" s="4" t="s">
        <v>53</v>
      </c>
      <c r="E204" s="5"/>
      <c r="F204" s="5"/>
      <c r="G204" s="5"/>
      <c r="H204" s="5"/>
      <c r="M204" s="11">
        <v>41762</v>
      </c>
      <c r="N204" s="5"/>
      <c r="O204" s="4" t="s">
        <v>53</v>
      </c>
      <c r="P204" s="5"/>
      <c r="Q204" s="5"/>
      <c r="R204" s="5"/>
      <c r="S204" s="5"/>
      <c r="T204" s="5"/>
      <c r="W204" s="11">
        <v>41762</v>
      </c>
      <c r="X204" s="5"/>
      <c r="Y204" s="4" t="s">
        <v>53</v>
      </c>
      <c r="Z204" s="5"/>
      <c r="AA204" s="5"/>
      <c r="AB204" s="5"/>
      <c r="AC204" s="5"/>
      <c r="AD204" s="5"/>
      <c r="AF204" s="11">
        <v>41762</v>
      </c>
      <c r="AG204" s="5"/>
      <c r="AH204" s="4" t="s">
        <v>53</v>
      </c>
      <c r="AI204" s="5"/>
      <c r="AJ204" s="5"/>
      <c r="AK204" s="5"/>
      <c r="AL204" s="5"/>
      <c r="AM204" s="5"/>
    </row>
    <row r="205" spans="1:39" x14ac:dyDescent="0.25">
      <c r="B205" s="11">
        <v>41797</v>
      </c>
      <c r="C205" s="5"/>
      <c r="D205" s="4"/>
      <c r="E205" s="5"/>
      <c r="F205" s="5"/>
      <c r="G205" s="5"/>
      <c r="H205" s="5"/>
      <c r="M205" s="11">
        <v>41797</v>
      </c>
      <c r="N205" s="5"/>
      <c r="O205" s="4"/>
      <c r="P205" s="5"/>
      <c r="Q205" s="5"/>
      <c r="R205" s="5"/>
      <c r="S205" s="5"/>
      <c r="T205" s="5"/>
      <c r="W205" s="11">
        <v>41797</v>
      </c>
      <c r="X205" s="5"/>
      <c r="Y205" s="4"/>
      <c r="Z205" s="5"/>
      <c r="AA205" s="5"/>
      <c r="AB205" s="5"/>
      <c r="AC205" s="5"/>
      <c r="AD205" s="5"/>
      <c r="AF205" s="11">
        <v>41797</v>
      </c>
      <c r="AG205" s="5"/>
      <c r="AH205" s="4"/>
      <c r="AI205" s="5"/>
      <c r="AJ205" s="5"/>
      <c r="AK205" s="5"/>
      <c r="AL205" s="5"/>
      <c r="AM205" s="5"/>
    </row>
    <row r="206" spans="1:39" x14ac:dyDescent="0.25">
      <c r="B206" s="11">
        <v>41832</v>
      </c>
      <c r="C206" s="5">
        <v>9</v>
      </c>
      <c r="D206" s="6" t="s">
        <v>53</v>
      </c>
      <c r="E206" s="6" t="s">
        <v>28</v>
      </c>
      <c r="F206" s="6" t="s">
        <v>30</v>
      </c>
      <c r="G206" s="6">
        <v>116</v>
      </c>
      <c r="H206" s="6">
        <v>0</v>
      </c>
      <c r="M206" s="11">
        <v>41832</v>
      </c>
      <c r="N206" s="5">
        <v>14</v>
      </c>
      <c r="O206" s="6" t="s">
        <v>53</v>
      </c>
      <c r="P206" s="6" t="s">
        <v>55</v>
      </c>
      <c r="Q206" s="7" t="s">
        <v>33</v>
      </c>
      <c r="R206" s="6">
        <v>24.5</v>
      </c>
      <c r="S206" s="6">
        <v>7</v>
      </c>
      <c r="T206" s="24">
        <f t="shared" ref="T206" si="82">S206/R206</f>
        <v>0.2857142857142857</v>
      </c>
      <c r="W206" s="11">
        <v>41832</v>
      </c>
      <c r="X206" s="5">
        <v>4</v>
      </c>
      <c r="Y206" s="6" t="s">
        <v>53</v>
      </c>
      <c r="Z206" s="6" t="s">
        <v>28</v>
      </c>
      <c r="AA206" s="7" t="s">
        <v>33</v>
      </c>
      <c r="AB206" s="6">
        <v>18.61</v>
      </c>
      <c r="AC206" s="6">
        <v>0</v>
      </c>
      <c r="AD206" s="6">
        <f t="shared" ref="AD206" si="83">AB206+AC206</f>
        <v>18.61</v>
      </c>
      <c r="AF206" s="11">
        <v>41832</v>
      </c>
      <c r="AG206" s="5">
        <v>12</v>
      </c>
      <c r="AH206" s="5" t="s">
        <v>53</v>
      </c>
      <c r="AI206" s="6" t="s">
        <v>28</v>
      </c>
      <c r="AJ206" s="7" t="s">
        <v>33</v>
      </c>
      <c r="AK206" s="5"/>
      <c r="AL206" s="5">
        <v>153.47</v>
      </c>
      <c r="AM206" s="5"/>
    </row>
    <row r="207" spans="1:39" x14ac:dyDescent="0.25">
      <c r="B207" s="11">
        <v>41853</v>
      </c>
      <c r="C207" s="5"/>
      <c r="D207" s="4"/>
      <c r="E207" s="5"/>
      <c r="F207" s="5"/>
      <c r="G207" s="5"/>
      <c r="H207" s="5"/>
      <c r="M207" s="11">
        <v>41853</v>
      </c>
      <c r="N207" s="5"/>
      <c r="O207" s="4"/>
      <c r="P207" s="5"/>
      <c r="Q207" s="5"/>
      <c r="R207" s="5"/>
      <c r="S207" s="5"/>
      <c r="T207" s="5"/>
      <c r="W207" s="11">
        <v>41853</v>
      </c>
      <c r="X207" s="5"/>
      <c r="Y207" s="4"/>
      <c r="Z207" s="5"/>
      <c r="AA207" s="5"/>
      <c r="AB207" s="5"/>
      <c r="AC207" s="5"/>
      <c r="AD207" s="5"/>
      <c r="AF207" s="11">
        <v>41853</v>
      </c>
      <c r="AG207" s="5"/>
      <c r="AH207" s="4"/>
      <c r="AI207" s="5"/>
      <c r="AJ207" s="5"/>
      <c r="AK207" s="5"/>
      <c r="AL207" s="5"/>
      <c r="AM207" s="24"/>
    </row>
    <row r="208" spans="1:39" x14ac:dyDescent="0.25">
      <c r="B208" s="11">
        <v>41888</v>
      </c>
      <c r="C208" s="5"/>
      <c r="D208" s="4"/>
      <c r="E208" s="5"/>
      <c r="F208" s="5"/>
      <c r="G208" s="5"/>
      <c r="H208" s="5"/>
      <c r="M208" s="11">
        <v>41888</v>
      </c>
      <c r="N208" s="5"/>
      <c r="O208" s="4"/>
      <c r="P208" s="5"/>
      <c r="Q208" s="5"/>
      <c r="R208" s="5"/>
      <c r="S208" s="5"/>
      <c r="T208" s="5"/>
      <c r="W208" s="11">
        <v>41888</v>
      </c>
      <c r="X208" s="5"/>
      <c r="Y208" s="4"/>
      <c r="Z208" s="5"/>
      <c r="AA208" s="5"/>
      <c r="AB208" s="5"/>
      <c r="AC208" s="5"/>
      <c r="AD208" s="5"/>
      <c r="AF208" s="11">
        <v>41888</v>
      </c>
      <c r="AG208" s="5"/>
      <c r="AH208" s="4"/>
      <c r="AI208" s="5"/>
      <c r="AJ208" s="5"/>
      <c r="AK208" s="5"/>
      <c r="AL208" s="5"/>
      <c r="AM208" s="5"/>
    </row>
    <row r="209" spans="1:39" x14ac:dyDescent="0.25">
      <c r="B209" s="13" t="s">
        <v>40</v>
      </c>
      <c r="C209" s="5">
        <v>1</v>
      </c>
      <c r="D209" s="4" t="s">
        <v>53</v>
      </c>
      <c r="E209" s="5"/>
      <c r="F209" s="5" t="s">
        <v>30</v>
      </c>
      <c r="G209" s="15">
        <f>SUM(G204:G208)</f>
        <v>116</v>
      </c>
      <c r="H209" s="15">
        <f>SUM(H204:H208)</f>
        <v>0</v>
      </c>
      <c r="M209" s="13" t="s">
        <v>40</v>
      </c>
      <c r="N209" s="3">
        <v>1</v>
      </c>
      <c r="O209" s="4" t="s">
        <v>53</v>
      </c>
      <c r="P209" s="5"/>
      <c r="Q209" s="7" t="s">
        <v>33</v>
      </c>
      <c r="R209" s="5"/>
      <c r="S209" s="5"/>
      <c r="T209" s="15">
        <f>SUM(T204:T208)</f>
        <v>0.2857142857142857</v>
      </c>
      <c r="W209" s="13" t="s">
        <v>40</v>
      </c>
      <c r="X209" s="3">
        <v>1</v>
      </c>
      <c r="Y209" s="4" t="s">
        <v>53</v>
      </c>
      <c r="Z209" s="5"/>
      <c r="AA209" s="7" t="s">
        <v>33</v>
      </c>
      <c r="AB209" s="5"/>
      <c r="AC209" s="5"/>
      <c r="AD209" s="15">
        <f>SUM(AD204:AD208)</f>
        <v>18.61</v>
      </c>
      <c r="AF209" s="13" t="s">
        <v>40</v>
      </c>
      <c r="AG209" s="3">
        <v>1</v>
      </c>
      <c r="AH209" s="4" t="s">
        <v>53</v>
      </c>
      <c r="AI209" s="5"/>
      <c r="AJ209" s="7" t="s">
        <v>33</v>
      </c>
      <c r="AK209" s="15">
        <f>SUM(AK204:AK208)</f>
        <v>0</v>
      </c>
      <c r="AL209" s="15">
        <f>SUM(AL204:AL208)</f>
        <v>153.47</v>
      </c>
      <c r="AM209" s="15"/>
    </row>
    <row r="211" spans="1:39" x14ac:dyDescent="0.25">
      <c r="B211" s="13" t="s">
        <v>41</v>
      </c>
      <c r="C211" s="14" t="s">
        <v>35</v>
      </c>
      <c r="D211" s="20" t="s">
        <v>0</v>
      </c>
      <c r="E211" s="3" t="s">
        <v>26</v>
      </c>
      <c r="F211" s="3" t="s">
        <v>27</v>
      </c>
      <c r="G211" s="3" t="s">
        <v>42</v>
      </c>
      <c r="H211" s="3" t="s">
        <v>24</v>
      </c>
      <c r="M211" s="13" t="s">
        <v>41</v>
      </c>
      <c r="N211" s="13" t="s">
        <v>35</v>
      </c>
      <c r="O211" s="20" t="s">
        <v>0</v>
      </c>
      <c r="P211" s="14" t="s">
        <v>34</v>
      </c>
      <c r="Q211" s="3" t="s">
        <v>27</v>
      </c>
      <c r="R211" s="3" t="s">
        <v>1</v>
      </c>
      <c r="S211" s="3" t="s">
        <v>2</v>
      </c>
      <c r="T211" s="3" t="s">
        <v>3</v>
      </c>
      <c r="W211" s="13" t="s">
        <v>41</v>
      </c>
      <c r="X211" s="13" t="s">
        <v>35</v>
      </c>
      <c r="Y211" s="20" t="s">
        <v>0</v>
      </c>
      <c r="Z211" s="14" t="s">
        <v>34</v>
      </c>
      <c r="AA211" s="3" t="s">
        <v>27</v>
      </c>
      <c r="AB211" s="3" t="s">
        <v>20</v>
      </c>
      <c r="AC211" s="3" t="s">
        <v>22</v>
      </c>
      <c r="AD211" s="3" t="s">
        <v>21</v>
      </c>
      <c r="AF211" s="13" t="s">
        <v>41</v>
      </c>
      <c r="AG211" s="13" t="s">
        <v>35</v>
      </c>
      <c r="AH211" s="20" t="s">
        <v>0</v>
      </c>
      <c r="AI211" s="14" t="s">
        <v>34</v>
      </c>
      <c r="AJ211" s="3" t="s">
        <v>27</v>
      </c>
      <c r="AK211" s="3" t="s">
        <v>23</v>
      </c>
      <c r="AL211" s="3" t="s">
        <v>21</v>
      </c>
      <c r="AM211" s="3" t="s">
        <v>3</v>
      </c>
    </row>
    <row r="212" spans="1:39" x14ac:dyDescent="0.25">
      <c r="A212" s="21">
        <v>27</v>
      </c>
      <c r="B212" s="11">
        <v>41762</v>
      </c>
      <c r="C212" s="5"/>
      <c r="D212" s="4" t="s">
        <v>54</v>
      </c>
      <c r="E212" s="5"/>
      <c r="F212" s="5"/>
      <c r="G212" s="5"/>
      <c r="H212" s="5"/>
      <c r="M212" s="11">
        <v>41762</v>
      </c>
      <c r="N212" s="5"/>
      <c r="O212" s="4" t="s">
        <v>54</v>
      </c>
      <c r="P212" s="5"/>
      <c r="Q212" s="5"/>
      <c r="R212" s="5"/>
      <c r="S212" s="5"/>
      <c r="T212" s="5"/>
      <c r="W212" s="11">
        <v>41762</v>
      </c>
      <c r="X212" s="5"/>
      <c r="Y212" s="4" t="s">
        <v>54</v>
      </c>
      <c r="Z212" s="5"/>
      <c r="AA212" s="5"/>
      <c r="AB212" s="5"/>
      <c r="AC212" s="5"/>
      <c r="AD212" s="5"/>
      <c r="AF212" s="11">
        <v>41762</v>
      </c>
      <c r="AG212" s="5"/>
      <c r="AH212" s="4" t="s">
        <v>54</v>
      </c>
      <c r="AI212" s="5"/>
      <c r="AJ212" s="5"/>
      <c r="AK212" s="5"/>
      <c r="AL212" s="5"/>
      <c r="AM212" s="5"/>
    </row>
    <row r="213" spans="1:39" x14ac:dyDescent="0.25">
      <c r="B213" s="11">
        <v>41797</v>
      </c>
      <c r="C213" s="5"/>
      <c r="D213" s="4"/>
      <c r="E213" s="5"/>
      <c r="F213" s="5"/>
      <c r="G213" s="5"/>
      <c r="H213" s="5"/>
      <c r="M213" s="11">
        <v>41797</v>
      </c>
      <c r="N213" s="5"/>
      <c r="O213" s="4"/>
      <c r="P213" s="5"/>
      <c r="Q213" s="5"/>
      <c r="R213" s="5"/>
      <c r="S213" s="5"/>
      <c r="T213" s="5"/>
      <c r="W213" s="11">
        <v>41797</v>
      </c>
      <c r="X213" s="5"/>
      <c r="Y213" s="4"/>
      <c r="Z213" s="5"/>
      <c r="AA213" s="5"/>
      <c r="AB213" s="5"/>
      <c r="AC213" s="5"/>
      <c r="AD213" s="5"/>
      <c r="AF213" s="11">
        <v>41797</v>
      </c>
      <c r="AG213" s="5"/>
      <c r="AH213" s="4"/>
      <c r="AI213" s="5"/>
      <c r="AJ213" s="5"/>
      <c r="AK213" s="5"/>
      <c r="AL213" s="5"/>
      <c r="AM213" s="5"/>
    </row>
    <row r="214" spans="1:39" x14ac:dyDescent="0.25">
      <c r="B214" s="11">
        <v>41832</v>
      </c>
      <c r="C214" s="5">
        <v>1</v>
      </c>
      <c r="D214" s="6" t="s">
        <v>54</v>
      </c>
      <c r="E214" s="6" t="s">
        <v>29</v>
      </c>
      <c r="F214" s="6" t="s">
        <v>30</v>
      </c>
      <c r="G214" s="6">
        <v>81</v>
      </c>
      <c r="H214" s="6">
        <v>1</v>
      </c>
      <c r="M214" s="11">
        <v>41832</v>
      </c>
      <c r="N214" s="5">
        <v>1</v>
      </c>
      <c r="O214" s="6" t="s">
        <v>54</v>
      </c>
      <c r="P214" s="6" t="s">
        <v>29</v>
      </c>
      <c r="Q214" s="7" t="s">
        <v>30</v>
      </c>
      <c r="R214" s="6">
        <v>21.95</v>
      </c>
      <c r="S214" s="6">
        <v>48</v>
      </c>
      <c r="T214" s="24">
        <f t="shared" ref="T214" si="84">S214/R214</f>
        <v>2.1867881548974943</v>
      </c>
      <c r="W214" s="11">
        <v>41832</v>
      </c>
      <c r="X214" s="5">
        <v>1</v>
      </c>
      <c r="Y214" s="6" t="s">
        <v>54</v>
      </c>
      <c r="Z214" s="6" t="s">
        <v>29</v>
      </c>
      <c r="AA214" s="7" t="s">
        <v>30</v>
      </c>
      <c r="AB214" s="6">
        <v>29.1</v>
      </c>
      <c r="AC214" s="6">
        <v>0</v>
      </c>
      <c r="AD214" s="6">
        <f t="shared" ref="AD214:AD215" si="85">AB214+AC214</f>
        <v>29.1</v>
      </c>
      <c r="AF214" s="11">
        <v>41832</v>
      </c>
      <c r="AG214" s="5">
        <v>1</v>
      </c>
      <c r="AH214" s="5" t="s">
        <v>54</v>
      </c>
      <c r="AI214" s="6" t="s">
        <v>29</v>
      </c>
      <c r="AJ214" s="7" t="s">
        <v>30</v>
      </c>
      <c r="AK214" s="5"/>
      <c r="AL214" s="5">
        <v>72.37</v>
      </c>
      <c r="AM214" s="5"/>
    </row>
    <row r="215" spans="1:39" x14ac:dyDescent="0.25">
      <c r="B215" s="11">
        <v>41853</v>
      </c>
      <c r="C215" s="5">
        <v>1</v>
      </c>
      <c r="D215" s="6" t="s">
        <v>54</v>
      </c>
      <c r="E215" s="6" t="s">
        <v>29</v>
      </c>
      <c r="F215" s="6" t="s">
        <v>30</v>
      </c>
      <c r="G215" s="6">
        <v>121</v>
      </c>
      <c r="H215" s="6">
        <v>2</v>
      </c>
      <c r="M215" s="11">
        <v>41853</v>
      </c>
      <c r="N215" s="5">
        <v>1</v>
      </c>
      <c r="O215" s="6" t="s">
        <v>54</v>
      </c>
      <c r="P215" s="6" t="s">
        <v>29</v>
      </c>
      <c r="Q215" s="7" t="s">
        <v>30</v>
      </c>
      <c r="R215" s="6">
        <v>37.344999999999999</v>
      </c>
      <c r="S215" s="6">
        <v>50</v>
      </c>
      <c r="T215" s="24">
        <f>S215/R215</f>
        <v>1.3388673182487616</v>
      </c>
      <c r="W215" s="11">
        <v>41853</v>
      </c>
      <c r="X215" s="5">
        <v>1</v>
      </c>
      <c r="Y215" s="6" t="s">
        <v>54</v>
      </c>
      <c r="Z215" s="6" t="s">
        <v>29</v>
      </c>
      <c r="AA215" s="7" t="s">
        <v>30</v>
      </c>
      <c r="AB215" s="6">
        <v>18.23</v>
      </c>
      <c r="AC215" s="6">
        <v>16.04</v>
      </c>
      <c r="AD215" s="6">
        <f t="shared" si="85"/>
        <v>34.269999999999996</v>
      </c>
      <c r="AF215" s="11">
        <v>41853</v>
      </c>
      <c r="AG215" s="5">
        <v>1</v>
      </c>
      <c r="AH215" s="5" t="s">
        <v>54</v>
      </c>
      <c r="AI215" s="6" t="s">
        <v>29</v>
      </c>
      <c r="AJ215" s="7" t="s">
        <v>30</v>
      </c>
      <c r="AK215" s="5"/>
      <c r="AL215" s="5"/>
      <c r="AM215" s="24">
        <v>1.8587360594795539</v>
      </c>
    </row>
    <row r="216" spans="1:39" x14ac:dyDescent="0.25">
      <c r="B216" s="11">
        <v>41888</v>
      </c>
      <c r="C216" s="5"/>
      <c r="D216" s="4"/>
      <c r="E216" s="5"/>
      <c r="F216" s="5"/>
      <c r="G216" s="5"/>
      <c r="H216" s="5"/>
      <c r="M216" s="11">
        <v>41888</v>
      </c>
      <c r="N216" s="5"/>
      <c r="O216" s="4"/>
      <c r="P216" s="5"/>
      <c r="Q216" s="5"/>
      <c r="R216" s="5"/>
      <c r="S216" s="5"/>
      <c r="T216" s="5"/>
      <c r="W216" s="11">
        <v>41888</v>
      </c>
      <c r="X216" s="5"/>
      <c r="Y216" s="4"/>
      <c r="Z216" s="5"/>
      <c r="AA216" s="5"/>
      <c r="AB216" s="5"/>
      <c r="AC216" s="5"/>
      <c r="AD216" s="5"/>
      <c r="AF216" s="11">
        <v>41888</v>
      </c>
      <c r="AG216" s="5"/>
      <c r="AH216" s="4"/>
      <c r="AI216" s="5"/>
      <c r="AJ216" s="5"/>
      <c r="AK216" s="5"/>
      <c r="AL216" s="5"/>
      <c r="AM216" s="5"/>
    </row>
    <row r="217" spans="1:39" x14ac:dyDescent="0.25">
      <c r="B217" s="13" t="s">
        <v>40</v>
      </c>
      <c r="C217" s="5">
        <v>2</v>
      </c>
      <c r="D217" s="4" t="s">
        <v>54</v>
      </c>
      <c r="E217" s="5"/>
      <c r="F217" s="5" t="s">
        <v>30</v>
      </c>
      <c r="G217" s="15">
        <f>SUM(G212:G216)</f>
        <v>202</v>
      </c>
      <c r="H217" s="15">
        <f>SUM(H212:H216)</f>
        <v>3</v>
      </c>
      <c r="M217" s="13" t="s">
        <v>40</v>
      </c>
      <c r="N217" s="3">
        <v>2</v>
      </c>
      <c r="O217" s="4" t="s">
        <v>54</v>
      </c>
      <c r="P217" s="5"/>
      <c r="Q217" s="7" t="s">
        <v>33</v>
      </c>
      <c r="R217" s="5"/>
      <c r="S217" s="5"/>
      <c r="T217" s="15">
        <f>SUM(T212:T216)</f>
        <v>3.5256554731462559</v>
      </c>
      <c r="W217" s="13" t="s">
        <v>40</v>
      </c>
      <c r="X217" s="3">
        <v>2</v>
      </c>
      <c r="Y217" s="4" t="s">
        <v>54</v>
      </c>
      <c r="Z217" s="5"/>
      <c r="AA217" s="7" t="s">
        <v>33</v>
      </c>
      <c r="AB217" s="5"/>
      <c r="AC217" s="5"/>
      <c r="AD217" s="15">
        <f>SUM(AD212:AD216)</f>
        <v>63.37</v>
      </c>
      <c r="AF217" s="13" t="s">
        <v>40</v>
      </c>
      <c r="AG217" s="3">
        <v>2</v>
      </c>
      <c r="AH217" s="4" t="s">
        <v>54</v>
      </c>
      <c r="AI217" s="5"/>
      <c r="AJ217" s="7" t="s">
        <v>33</v>
      </c>
      <c r="AK217" s="15">
        <f>SUM(AK212:AK216)</f>
        <v>0</v>
      </c>
      <c r="AL217" s="15">
        <f>SUM(AL212:AL216)</f>
        <v>72.37</v>
      </c>
      <c r="AM217" s="27">
        <v>1.8587360594795539</v>
      </c>
    </row>
    <row r="219" spans="1:39" x14ac:dyDescent="0.25">
      <c r="B219" s="13" t="s">
        <v>41</v>
      </c>
      <c r="C219" s="14" t="s">
        <v>35</v>
      </c>
      <c r="D219" s="20" t="s">
        <v>0</v>
      </c>
      <c r="E219" s="3" t="s">
        <v>26</v>
      </c>
      <c r="F219" s="3" t="s">
        <v>27</v>
      </c>
      <c r="G219" s="3" t="s">
        <v>42</v>
      </c>
      <c r="H219" s="3" t="s">
        <v>24</v>
      </c>
      <c r="M219" s="13" t="s">
        <v>41</v>
      </c>
      <c r="N219" s="13" t="s">
        <v>35</v>
      </c>
      <c r="O219" s="20" t="s">
        <v>0</v>
      </c>
      <c r="P219" s="14" t="s">
        <v>34</v>
      </c>
      <c r="Q219" s="3" t="s">
        <v>27</v>
      </c>
      <c r="R219" s="3" t="s">
        <v>1</v>
      </c>
      <c r="S219" s="3" t="s">
        <v>2</v>
      </c>
      <c r="T219" s="3" t="s">
        <v>3</v>
      </c>
      <c r="W219" s="13" t="s">
        <v>41</v>
      </c>
      <c r="X219" s="13" t="s">
        <v>35</v>
      </c>
      <c r="Y219" s="20" t="s">
        <v>0</v>
      </c>
      <c r="Z219" s="14" t="s">
        <v>34</v>
      </c>
      <c r="AA219" s="3" t="s">
        <v>27</v>
      </c>
      <c r="AB219" s="3" t="s">
        <v>20</v>
      </c>
      <c r="AC219" s="3" t="s">
        <v>22</v>
      </c>
      <c r="AD219" s="3" t="s">
        <v>21</v>
      </c>
      <c r="AF219" s="13" t="s">
        <v>41</v>
      </c>
      <c r="AG219" s="13" t="s">
        <v>35</v>
      </c>
      <c r="AH219" s="20" t="s">
        <v>0</v>
      </c>
      <c r="AI219" s="14" t="s">
        <v>34</v>
      </c>
      <c r="AJ219" s="3" t="s">
        <v>27</v>
      </c>
      <c r="AK219" s="3" t="s">
        <v>23</v>
      </c>
      <c r="AL219" s="3" t="s">
        <v>21</v>
      </c>
      <c r="AM219" s="3" t="s">
        <v>3</v>
      </c>
    </row>
    <row r="220" spans="1:39" x14ac:dyDescent="0.25">
      <c r="A220" s="21">
        <v>28</v>
      </c>
      <c r="B220" s="11">
        <v>41762</v>
      </c>
      <c r="C220" s="5"/>
      <c r="D220" s="4" t="s">
        <v>57</v>
      </c>
      <c r="E220" s="5"/>
      <c r="F220" s="5"/>
      <c r="G220" s="5"/>
      <c r="H220" s="5"/>
      <c r="M220" s="11">
        <v>41762</v>
      </c>
      <c r="N220" s="5"/>
      <c r="O220" s="4" t="s">
        <v>57</v>
      </c>
      <c r="P220" s="5"/>
      <c r="Q220" s="5"/>
      <c r="R220" s="5"/>
      <c r="S220" s="5"/>
      <c r="T220" s="5"/>
      <c r="W220" s="11">
        <v>41762</v>
      </c>
      <c r="X220" s="5"/>
      <c r="Y220" s="4" t="s">
        <v>57</v>
      </c>
      <c r="Z220" s="5"/>
      <c r="AA220" s="5"/>
      <c r="AB220" s="5"/>
      <c r="AC220" s="5"/>
      <c r="AD220" s="5"/>
      <c r="AF220" s="11">
        <v>41762</v>
      </c>
      <c r="AG220" s="5"/>
      <c r="AH220" s="4" t="s">
        <v>57</v>
      </c>
      <c r="AI220" s="5"/>
      <c r="AJ220" s="5"/>
      <c r="AK220" s="5"/>
      <c r="AL220" s="5"/>
      <c r="AM220" s="5"/>
    </row>
    <row r="221" spans="1:39" x14ac:dyDescent="0.25">
      <c r="B221" s="11">
        <v>41797</v>
      </c>
      <c r="C221" s="5"/>
      <c r="D221" s="4"/>
      <c r="E221" s="5"/>
      <c r="F221" s="5"/>
      <c r="G221" s="5"/>
      <c r="H221" s="5"/>
      <c r="M221" s="11">
        <v>41797</v>
      </c>
      <c r="N221" s="5"/>
      <c r="O221" s="4"/>
      <c r="P221" s="5"/>
      <c r="Q221" s="5"/>
      <c r="R221" s="5"/>
      <c r="S221" s="5"/>
      <c r="T221" s="5"/>
      <c r="W221" s="11">
        <v>41797</v>
      </c>
      <c r="X221" s="5"/>
      <c r="Y221" s="4"/>
      <c r="Z221" s="5"/>
      <c r="AA221" s="5"/>
      <c r="AB221" s="5"/>
      <c r="AC221" s="5"/>
      <c r="AD221" s="5"/>
      <c r="AF221" s="11">
        <v>41797</v>
      </c>
      <c r="AG221" s="5"/>
      <c r="AH221" s="4"/>
      <c r="AI221" s="5"/>
      <c r="AJ221" s="5"/>
      <c r="AK221" s="5"/>
      <c r="AL221" s="5"/>
      <c r="AM221" s="5"/>
    </row>
    <row r="222" spans="1:39" x14ac:dyDescent="0.25">
      <c r="B222" s="11">
        <v>41832</v>
      </c>
      <c r="C222" s="5"/>
      <c r="D222" s="4"/>
      <c r="E222" s="5"/>
      <c r="F222" s="5"/>
      <c r="G222" s="5"/>
      <c r="H222" s="5"/>
      <c r="M222" s="11">
        <v>41832</v>
      </c>
      <c r="N222" s="5"/>
      <c r="O222" s="4"/>
      <c r="P222" s="5"/>
      <c r="Q222" s="5"/>
      <c r="R222" s="5"/>
      <c r="S222" s="5"/>
      <c r="T222" s="5"/>
      <c r="W222" s="11">
        <v>41832</v>
      </c>
      <c r="X222" s="5"/>
      <c r="Y222" s="4"/>
      <c r="Z222" s="5"/>
      <c r="AA222" s="5"/>
      <c r="AB222" s="5"/>
      <c r="AC222" s="5"/>
      <c r="AD222" s="5"/>
      <c r="AF222" s="11">
        <v>41832</v>
      </c>
      <c r="AG222" s="5"/>
      <c r="AH222" s="4"/>
      <c r="AI222" s="5"/>
      <c r="AJ222" s="5"/>
      <c r="AK222" s="5"/>
      <c r="AL222" s="5"/>
      <c r="AM222" s="5"/>
    </row>
    <row r="223" spans="1:39" x14ac:dyDescent="0.25">
      <c r="B223" s="11">
        <v>41853</v>
      </c>
      <c r="C223" s="5">
        <v>1</v>
      </c>
      <c r="D223" s="6" t="s">
        <v>58</v>
      </c>
      <c r="E223" s="6" t="s">
        <v>28</v>
      </c>
      <c r="F223" s="6" t="s">
        <v>30</v>
      </c>
      <c r="G223" s="6">
        <v>149</v>
      </c>
      <c r="H223" s="6">
        <v>9</v>
      </c>
      <c r="M223" s="11">
        <v>41853</v>
      </c>
      <c r="N223" s="5">
        <v>1</v>
      </c>
      <c r="O223" s="6" t="s">
        <v>57</v>
      </c>
      <c r="P223" s="6" t="s">
        <v>55</v>
      </c>
      <c r="Q223" s="7" t="s">
        <v>33</v>
      </c>
      <c r="R223" s="6">
        <v>13.39</v>
      </c>
      <c r="S223" s="6">
        <v>76</v>
      </c>
      <c r="T223" s="24">
        <f>S223/R223</f>
        <v>5.6758775205377141</v>
      </c>
      <c r="W223" s="11">
        <v>41853</v>
      </c>
      <c r="X223" s="5">
        <v>1</v>
      </c>
      <c r="Y223" s="6" t="s">
        <v>57</v>
      </c>
      <c r="Z223" s="6" t="s">
        <v>28</v>
      </c>
      <c r="AA223" s="7" t="s">
        <v>33</v>
      </c>
      <c r="AB223" s="7">
        <v>7.44</v>
      </c>
      <c r="AC223" s="7">
        <v>5.76</v>
      </c>
      <c r="AD223" s="7">
        <f>AB223+AC223</f>
        <v>13.2</v>
      </c>
      <c r="AF223" s="11">
        <v>41853</v>
      </c>
      <c r="AG223" s="5">
        <v>5</v>
      </c>
      <c r="AH223" s="6" t="s">
        <v>57</v>
      </c>
      <c r="AI223" s="6" t="s">
        <v>55</v>
      </c>
      <c r="AJ223" s="7" t="s">
        <v>33</v>
      </c>
      <c r="AK223" s="5"/>
      <c r="AL223" s="5"/>
      <c r="AM223" s="24">
        <v>2.4979184013322233</v>
      </c>
    </row>
    <row r="224" spans="1:39" x14ac:dyDescent="0.25">
      <c r="B224" s="11">
        <v>41888</v>
      </c>
      <c r="C224" s="5">
        <v>1</v>
      </c>
      <c r="D224" s="6" t="s">
        <v>70</v>
      </c>
      <c r="E224" s="6" t="s">
        <v>28</v>
      </c>
      <c r="F224" s="6" t="s">
        <v>30</v>
      </c>
      <c r="G224" s="6">
        <v>150</v>
      </c>
      <c r="H224" s="6">
        <v>15</v>
      </c>
      <c r="M224" s="11">
        <v>41888</v>
      </c>
      <c r="N224" s="5">
        <v>2</v>
      </c>
      <c r="O224" s="6" t="s">
        <v>57</v>
      </c>
      <c r="P224" s="6" t="s">
        <v>55</v>
      </c>
      <c r="Q224" s="7" t="s">
        <v>33</v>
      </c>
      <c r="R224" s="6">
        <v>9.27</v>
      </c>
      <c r="S224" s="6">
        <v>60</v>
      </c>
      <c r="T224" s="24">
        <f t="shared" ref="T224" si="86">S224/R224</f>
        <v>6.4724919093851137</v>
      </c>
      <c r="W224" s="11">
        <v>41888</v>
      </c>
      <c r="X224" s="5">
        <v>3</v>
      </c>
      <c r="Y224" s="6" t="s">
        <v>57</v>
      </c>
      <c r="Z224" s="6" t="s">
        <v>28</v>
      </c>
      <c r="AA224" s="7" t="s">
        <v>33</v>
      </c>
      <c r="AB224" s="7">
        <v>5.05</v>
      </c>
      <c r="AC224" s="7">
        <v>4.8499999999999996</v>
      </c>
      <c r="AD224" s="7">
        <f t="shared" ref="AD224" si="87">AB224+AC224</f>
        <v>9.8999999999999986</v>
      </c>
      <c r="AF224" s="11">
        <v>41888</v>
      </c>
      <c r="AG224" s="5">
        <v>2</v>
      </c>
      <c r="AH224" s="30" t="s">
        <v>57</v>
      </c>
      <c r="AI224" s="6" t="s">
        <v>55</v>
      </c>
      <c r="AJ224" s="7" t="s">
        <v>33</v>
      </c>
      <c r="AK224" s="7">
        <v>4</v>
      </c>
      <c r="AL224" s="6">
        <v>0.1</v>
      </c>
      <c r="AM224" s="24">
        <f>AK224/AL224</f>
        <v>40</v>
      </c>
    </row>
    <row r="225" spans="1:39" x14ac:dyDescent="0.25">
      <c r="B225" s="13" t="s">
        <v>40</v>
      </c>
      <c r="C225" s="5">
        <v>2</v>
      </c>
      <c r="D225" s="4" t="s">
        <v>57</v>
      </c>
      <c r="E225" s="5"/>
      <c r="F225" s="5" t="s">
        <v>30</v>
      </c>
      <c r="G225" s="15">
        <f>SUM(G220:G224)</f>
        <v>299</v>
      </c>
      <c r="H225" s="15">
        <f>SUM(H220:H224)</f>
        <v>24</v>
      </c>
      <c r="M225" s="13" t="s">
        <v>40</v>
      </c>
      <c r="N225" s="3">
        <v>2</v>
      </c>
      <c r="O225" s="4" t="s">
        <v>57</v>
      </c>
      <c r="P225" s="5"/>
      <c r="Q225" s="7" t="s">
        <v>33</v>
      </c>
      <c r="R225" s="5"/>
      <c r="S225" s="5"/>
      <c r="T225" s="15">
        <f>SUM(T220:T224)</f>
        <v>12.148369429922827</v>
      </c>
      <c r="W225" s="13" t="s">
        <v>40</v>
      </c>
      <c r="X225" s="3">
        <v>2</v>
      </c>
      <c r="Y225" s="4" t="s">
        <v>57</v>
      </c>
      <c r="Z225" s="5"/>
      <c r="AA225" s="7" t="s">
        <v>33</v>
      </c>
      <c r="AB225" s="5"/>
      <c r="AC225" s="5"/>
      <c r="AD225" s="15">
        <f>SUM(AD220:AD224)</f>
        <v>23.099999999999998</v>
      </c>
      <c r="AF225" s="13" t="s">
        <v>40</v>
      </c>
      <c r="AG225" s="3">
        <v>2</v>
      </c>
      <c r="AH225" s="4" t="s">
        <v>57</v>
      </c>
      <c r="AI225" s="5"/>
      <c r="AJ225" s="7" t="s">
        <v>33</v>
      </c>
      <c r="AK225" s="15">
        <f>SUM(AK220:AK224)</f>
        <v>4</v>
      </c>
      <c r="AL225" s="15"/>
      <c r="AM225" s="27">
        <v>2.4979184013322233</v>
      </c>
    </row>
    <row r="227" spans="1:39" x14ac:dyDescent="0.25">
      <c r="B227" s="13" t="s">
        <v>41</v>
      </c>
      <c r="C227" s="14" t="s">
        <v>35</v>
      </c>
      <c r="D227" s="20" t="s">
        <v>0</v>
      </c>
      <c r="E227" s="3" t="s">
        <v>26</v>
      </c>
      <c r="F227" s="3" t="s">
        <v>27</v>
      </c>
      <c r="G227" s="3" t="s">
        <v>42</v>
      </c>
      <c r="H227" s="3" t="s">
        <v>24</v>
      </c>
      <c r="M227" s="13" t="s">
        <v>41</v>
      </c>
      <c r="N227" s="13" t="s">
        <v>35</v>
      </c>
      <c r="O227" s="20" t="s">
        <v>0</v>
      </c>
      <c r="P227" s="14" t="s">
        <v>34</v>
      </c>
      <c r="Q227" s="3" t="s">
        <v>27</v>
      </c>
      <c r="R227" s="3" t="s">
        <v>1</v>
      </c>
      <c r="S227" s="3" t="s">
        <v>2</v>
      </c>
      <c r="T227" s="3" t="s">
        <v>3</v>
      </c>
      <c r="W227" s="13" t="s">
        <v>41</v>
      </c>
      <c r="X227" s="13" t="s">
        <v>35</v>
      </c>
      <c r="Y227" s="20" t="s">
        <v>0</v>
      </c>
      <c r="Z227" s="14" t="s">
        <v>34</v>
      </c>
      <c r="AA227" s="3" t="s">
        <v>27</v>
      </c>
      <c r="AB227" s="3" t="s">
        <v>20</v>
      </c>
      <c r="AC227" s="3" t="s">
        <v>22</v>
      </c>
      <c r="AD227" s="3" t="s">
        <v>21</v>
      </c>
      <c r="AF227" s="13" t="s">
        <v>41</v>
      </c>
      <c r="AG227" s="13" t="s">
        <v>35</v>
      </c>
      <c r="AH227" s="20" t="s">
        <v>0</v>
      </c>
      <c r="AI227" s="14" t="s">
        <v>34</v>
      </c>
      <c r="AJ227" s="3" t="s">
        <v>27</v>
      </c>
      <c r="AK227" s="3" t="s">
        <v>23</v>
      </c>
      <c r="AL227" s="3" t="s">
        <v>21</v>
      </c>
      <c r="AM227" s="3" t="s">
        <v>3</v>
      </c>
    </row>
    <row r="228" spans="1:39" x14ac:dyDescent="0.25">
      <c r="A228" s="21">
        <v>29</v>
      </c>
      <c r="B228" s="11">
        <v>41762</v>
      </c>
      <c r="C228" s="5"/>
      <c r="D228" s="4" t="s">
        <v>59</v>
      </c>
      <c r="E228" s="5"/>
      <c r="F228" s="5"/>
      <c r="G228" s="5"/>
      <c r="H228" s="5"/>
      <c r="M228" s="11">
        <v>41762</v>
      </c>
      <c r="N228" s="5"/>
      <c r="O228" s="4" t="s">
        <v>59</v>
      </c>
      <c r="P228" s="5"/>
      <c r="Q228" s="5"/>
      <c r="R228" s="5"/>
      <c r="S228" s="5"/>
      <c r="T228" s="5"/>
      <c r="W228" s="11">
        <v>41762</v>
      </c>
      <c r="X228" s="5"/>
      <c r="Y228" s="4" t="s">
        <v>59</v>
      </c>
      <c r="Z228" s="5"/>
      <c r="AA228" s="5"/>
      <c r="AB228" s="5"/>
      <c r="AC228" s="5"/>
      <c r="AD228" s="5"/>
      <c r="AF228" s="11">
        <v>41762</v>
      </c>
      <c r="AG228" s="5"/>
      <c r="AH228" s="4" t="s">
        <v>59</v>
      </c>
      <c r="AI228" s="5"/>
      <c r="AJ228" s="5"/>
      <c r="AK228" s="5"/>
      <c r="AL228" s="5"/>
      <c r="AM228" s="5"/>
    </row>
    <row r="229" spans="1:39" x14ac:dyDescent="0.25">
      <c r="B229" s="11">
        <v>41797</v>
      </c>
      <c r="C229" s="5"/>
      <c r="D229" s="4"/>
      <c r="E229" s="5"/>
      <c r="F229" s="5"/>
      <c r="G229" s="5"/>
      <c r="H229" s="5"/>
      <c r="M229" s="11">
        <v>41797</v>
      </c>
      <c r="N229" s="5"/>
      <c r="O229" s="4"/>
      <c r="P229" s="5"/>
      <c r="Q229" s="5"/>
      <c r="R229" s="5"/>
      <c r="S229" s="5"/>
      <c r="T229" s="5"/>
      <c r="W229" s="11">
        <v>41797</v>
      </c>
      <c r="X229" s="5"/>
      <c r="Y229" s="4"/>
      <c r="Z229" s="5"/>
      <c r="AA229" s="5"/>
      <c r="AB229" s="5"/>
      <c r="AC229" s="5"/>
      <c r="AD229" s="5"/>
      <c r="AF229" s="11">
        <v>41797</v>
      </c>
      <c r="AG229" s="5"/>
      <c r="AH229" s="4"/>
      <c r="AI229" s="5"/>
      <c r="AJ229" s="5"/>
      <c r="AK229" s="5"/>
      <c r="AL229" s="5"/>
      <c r="AM229" s="5"/>
    </row>
    <row r="230" spans="1:39" x14ac:dyDescent="0.25">
      <c r="B230" s="11">
        <v>41832</v>
      </c>
      <c r="C230" s="5"/>
      <c r="D230" s="4"/>
      <c r="E230" s="5"/>
      <c r="F230" s="5"/>
      <c r="G230" s="5"/>
      <c r="H230" s="5"/>
      <c r="M230" s="11">
        <v>41832</v>
      </c>
      <c r="N230" s="5"/>
      <c r="O230" s="4"/>
      <c r="P230" s="5"/>
      <c r="Q230" s="5"/>
      <c r="R230" s="5"/>
      <c r="S230" s="5"/>
      <c r="T230" s="5"/>
      <c r="W230" s="11">
        <v>41832</v>
      </c>
      <c r="X230" s="5"/>
      <c r="Y230" s="4"/>
      <c r="Z230" s="5"/>
      <c r="AA230" s="5"/>
      <c r="AB230" s="5"/>
      <c r="AC230" s="5"/>
      <c r="AD230" s="5"/>
      <c r="AF230" s="11">
        <v>41832</v>
      </c>
      <c r="AG230" s="5"/>
      <c r="AH230" s="4"/>
      <c r="AI230" s="5"/>
      <c r="AJ230" s="5"/>
      <c r="AK230" s="5"/>
      <c r="AL230" s="5"/>
      <c r="AM230" s="5"/>
    </row>
    <row r="231" spans="1:39" x14ac:dyDescent="0.25">
      <c r="B231" s="11">
        <v>41853</v>
      </c>
      <c r="C231" s="5">
        <v>5</v>
      </c>
      <c r="D231" s="6" t="s">
        <v>59</v>
      </c>
      <c r="E231" s="6" t="s">
        <v>28</v>
      </c>
      <c r="F231" s="6" t="s">
        <v>30</v>
      </c>
      <c r="G231" s="6">
        <v>127</v>
      </c>
      <c r="H231" s="6">
        <v>2</v>
      </c>
      <c r="M231" s="11">
        <v>41853</v>
      </c>
      <c r="N231" s="5">
        <v>3</v>
      </c>
      <c r="O231" s="6" t="s">
        <v>59</v>
      </c>
      <c r="P231" s="6" t="s">
        <v>55</v>
      </c>
      <c r="Q231" s="7" t="s">
        <v>33</v>
      </c>
      <c r="R231" s="6">
        <v>18.28</v>
      </c>
      <c r="S231" s="6">
        <v>64</v>
      </c>
      <c r="T231" s="24">
        <f>S231/R231</f>
        <v>3.5010940919037199</v>
      </c>
      <c r="W231" s="11">
        <v>41853</v>
      </c>
      <c r="X231" s="5">
        <v>7</v>
      </c>
      <c r="Y231" s="6" t="s">
        <v>59</v>
      </c>
      <c r="Z231" s="6" t="s">
        <v>28</v>
      </c>
      <c r="AA231" s="7" t="s">
        <v>33</v>
      </c>
      <c r="AB231" s="7">
        <v>12.5</v>
      </c>
      <c r="AC231" s="7">
        <v>8.8800000000000008</v>
      </c>
      <c r="AD231" s="7">
        <f>AB231+AC231</f>
        <v>21.380000000000003</v>
      </c>
      <c r="AF231" s="11">
        <v>41853</v>
      </c>
      <c r="AG231" s="5">
        <v>12</v>
      </c>
      <c r="AH231" s="6" t="s">
        <v>59</v>
      </c>
      <c r="AI231" s="6" t="s">
        <v>55</v>
      </c>
      <c r="AJ231" s="7" t="s">
        <v>33</v>
      </c>
      <c r="AK231" s="5"/>
      <c r="AL231" s="5"/>
      <c r="AM231" s="24">
        <v>1.1855364552459988</v>
      </c>
    </row>
    <row r="232" spans="1:39" x14ac:dyDescent="0.25">
      <c r="B232" s="11">
        <v>41888</v>
      </c>
      <c r="C232" s="5"/>
      <c r="D232" s="4"/>
      <c r="E232" s="5"/>
      <c r="F232" s="5"/>
      <c r="G232" s="5"/>
      <c r="H232" s="5"/>
      <c r="M232" s="11">
        <v>41888</v>
      </c>
      <c r="N232" s="5"/>
      <c r="O232" s="4"/>
      <c r="P232" s="5"/>
      <c r="Q232" s="5"/>
      <c r="R232" s="5"/>
      <c r="S232" s="5"/>
      <c r="T232" s="5"/>
      <c r="W232" s="11">
        <v>41888</v>
      </c>
      <c r="X232" s="5"/>
      <c r="Y232" s="4"/>
      <c r="Z232" s="5"/>
      <c r="AA232" s="5"/>
      <c r="AB232" s="5"/>
      <c r="AC232" s="5"/>
      <c r="AD232" s="5"/>
      <c r="AF232" s="11">
        <v>41888</v>
      </c>
      <c r="AG232" s="5"/>
      <c r="AH232" s="4"/>
      <c r="AI232" s="5"/>
      <c r="AJ232" s="5"/>
      <c r="AK232" s="5"/>
      <c r="AL232" s="5"/>
      <c r="AM232" s="5"/>
    </row>
    <row r="233" spans="1:39" x14ac:dyDescent="0.25">
      <c r="B233" s="13" t="s">
        <v>40</v>
      </c>
      <c r="C233" s="5">
        <v>1</v>
      </c>
      <c r="D233" s="4" t="s">
        <v>59</v>
      </c>
      <c r="E233" s="5"/>
      <c r="F233" s="5" t="s">
        <v>30</v>
      </c>
      <c r="G233" s="15">
        <f>SUM(G228:G232)</f>
        <v>127</v>
      </c>
      <c r="H233" s="15">
        <f>SUM(H228:H232)</f>
        <v>2</v>
      </c>
      <c r="M233" s="13" t="s">
        <v>40</v>
      </c>
      <c r="N233" s="3">
        <v>1</v>
      </c>
      <c r="O233" s="4" t="s">
        <v>59</v>
      </c>
      <c r="P233" s="5"/>
      <c r="Q233" s="7" t="s">
        <v>33</v>
      </c>
      <c r="R233" s="5"/>
      <c r="S233" s="5"/>
      <c r="T233" s="15">
        <f>SUM(T228:T232)</f>
        <v>3.5010940919037199</v>
      </c>
      <c r="W233" s="13" t="s">
        <v>40</v>
      </c>
      <c r="X233" s="3">
        <v>1</v>
      </c>
      <c r="Y233" s="4" t="s">
        <v>59</v>
      </c>
      <c r="Z233" s="5"/>
      <c r="AA233" s="7" t="s">
        <v>33</v>
      </c>
      <c r="AB233" s="5"/>
      <c r="AC233" s="5"/>
      <c r="AD233" s="15">
        <f>SUM(AD228:AD232)</f>
        <v>21.380000000000003</v>
      </c>
      <c r="AF233" s="13" t="s">
        <v>40</v>
      </c>
      <c r="AG233" s="3">
        <v>1</v>
      </c>
      <c r="AH233" s="4" t="s">
        <v>59</v>
      </c>
      <c r="AI233" s="5"/>
      <c r="AJ233" s="7" t="s">
        <v>33</v>
      </c>
      <c r="AK233" s="15">
        <f>SUM(AK228:AK232)</f>
        <v>0</v>
      </c>
      <c r="AL233" s="15"/>
      <c r="AM233" s="27">
        <v>1.1855364552459988</v>
      </c>
    </row>
    <row r="235" spans="1:39" x14ac:dyDescent="0.25">
      <c r="B235" s="13" t="s">
        <v>41</v>
      </c>
      <c r="C235" s="14" t="s">
        <v>35</v>
      </c>
      <c r="D235" s="20" t="s">
        <v>0</v>
      </c>
      <c r="E235" s="3" t="s">
        <v>26</v>
      </c>
      <c r="F235" s="3" t="s">
        <v>27</v>
      </c>
      <c r="G235" s="3" t="s">
        <v>42</v>
      </c>
      <c r="H235" s="3" t="s">
        <v>24</v>
      </c>
      <c r="M235" s="13" t="s">
        <v>41</v>
      </c>
      <c r="N235" s="13" t="s">
        <v>35</v>
      </c>
      <c r="O235" s="20" t="s">
        <v>0</v>
      </c>
      <c r="P235" s="14" t="s">
        <v>34</v>
      </c>
      <c r="Q235" s="3" t="s">
        <v>27</v>
      </c>
      <c r="R235" s="3" t="s">
        <v>1</v>
      </c>
      <c r="S235" s="3" t="s">
        <v>2</v>
      </c>
      <c r="T235" s="3" t="s">
        <v>3</v>
      </c>
      <c r="W235" s="13" t="s">
        <v>41</v>
      </c>
      <c r="X235" s="13" t="s">
        <v>35</v>
      </c>
      <c r="Y235" s="20" t="s">
        <v>0</v>
      </c>
      <c r="Z235" s="14" t="s">
        <v>34</v>
      </c>
      <c r="AA235" s="3" t="s">
        <v>27</v>
      </c>
      <c r="AB235" s="3" t="s">
        <v>20</v>
      </c>
      <c r="AC235" s="3" t="s">
        <v>22</v>
      </c>
      <c r="AD235" s="3" t="s">
        <v>21</v>
      </c>
      <c r="AF235" s="13" t="s">
        <v>41</v>
      </c>
      <c r="AG235" s="13" t="s">
        <v>35</v>
      </c>
      <c r="AH235" s="20" t="s">
        <v>0</v>
      </c>
      <c r="AI235" s="14" t="s">
        <v>34</v>
      </c>
      <c r="AJ235" s="3" t="s">
        <v>27</v>
      </c>
      <c r="AK235" s="3" t="s">
        <v>23</v>
      </c>
      <c r="AL235" s="3" t="s">
        <v>21</v>
      </c>
      <c r="AM235" s="3" t="s">
        <v>3</v>
      </c>
    </row>
    <row r="236" spans="1:39" x14ac:dyDescent="0.25">
      <c r="A236" s="21">
        <v>30</v>
      </c>
      <c r="B236" s="11">
        <v>41762</v>
      </c>
      <c r="C236" s="5"/>
      <c r="D236" s="4" t="s">
        <v>60</v>
      </c>
      <c r="E236" s="5"/>
      <c r="F236" s="5"/>
      <c r="G236" s="5"/>
      <c r="H236" s="5"/>
      <c r="M236" s="11">
        <v>41762</v>
      </c>
      <c r="N236" s="5"/>
      <c r="O236" s="4" t="s">
        <v>60</v>
      </c>
      <c r="P236" s="5"/>
      <c r="Q236" s="5"/>
      <c r="R236" s="5"/>
      <c r="S236" s="5"/>
      <c r="T236" s="5"/>
      <c r="W236" s="11">
        <v>41762</v>
      </c>
      <c r="X236" s="5"/>
      <c r="Y236" s="4" t="s">
        <v>60</v>
      </c>
      <c r="Z236" s="5"/>
      <c r="AA236" s="5"/>
      <c r="AB236" s="5"/>
      <c r="AC236" s="5"/>
      <c r="AD236" s="5"/>
      <c r="AF236" s="11">
        <v>41762</v>
      </c>
      <c r="AG236" s="5"/>
      <c r="AH236" s="4" t="s">
        <v>60</v>
      </c>
      <c r="AI236" s="5"/>
      <c r="AJ236" s="5"/>
      <c r="AK236" s="5"/>
      <c r="AL236" s="5"/>
      <c r="AM236" s="5"/>
    </row>
    <row r="237" spans="1:39" x14ac:dyDescent="0.25">
      <c r="B237" s="11">
        <v>41797</v>
      </c>
      <c r="C237" s="5"/>
      <c r="D237" s="4"/>
      <c r="E237" s="5"/>
      <c r="F237" s="5"/>
      <c r="G237" s="5"/>
      <c r="H237" s="5"/>
      <c r="M237" s="11">
        <v>41797</v>
      </c>
      <c r="N237" s="5"/>
      <c r="O237" s="4"/>
      <c r="P237" s="5"/>
      <c r="Q237" s="5"/>
      <c r="R237" s="5"/>
      <c r="S237" s="5"/>
      <c r="T237" s="5"/>
      <c r="W237" s="11">
        <v>41797</v>
      </c>
      <c r="X237" s="5"/>
      <c r="Y237" s="4"/>
      <c r="Z237" s="5"/>
      <c r="AA237" s="5"/>
      <c r="AB237" s="5"/>
      <c r="AC237" s="5"/>
      <c r="AD237" s="5"/>
      <c r="AF237" s="11">
        <v>41797</v>
      </c>
      <c r="AG237" s="5"/>
      <c r="AH237" s="4"/>
      <c r="AI237" s="5"/>
      <c r="AJ237" s="5"/>
      <c r="AK237" s="5"/>
      <c r="AL237" s="5"/>
      <c r="AM237" s="5"/>
    </row>
    <row r="238" spans="1:39" x14ac:dyDescent="0.25">
      <c r="B238" s="11">
        <v>41832</v>
      </c>
      <c r="C238" s="5"/>
      <c r="D238" s="4"/>
      <c r="E238" s="5"/>
      <c r="F238" s="5"/>
      <c r="G238" s="5"/>
      <c r="H238" s="5"/>
      <c r="M238" s="11">
        <v>41832</v>
      </c>
      <c r="N238" s="5"/>
      <c r="O238" s="4"/>
      <c r="P238" s="5"/>
      <c r="Q238" s="5"/>
      <c r="R238" s="5"/>
      <c r="S238" s="5"/>
      <c r="T238" s="5"/>
      <c r="W238" s="11">
        <v>41832</v>
      </c>
      <c r="X238" s="5"/>
      <c r="Y238" s="4"/>
      <c r="Z238" s="5"/>
      <c r="AA238" s="5"/>
      <c r="AB238" s="5"/>
      <c r="AC238" s="5"/>
      <c r="AD238" s="5"/>
      <c r="AF238" s="11">
        <v>41832</v>
      </c>
      <c r="AG238" s="5"/>
      <c r="AH238" s="4"/>
      <c r="AI238" s="5"/>
      <c r="AJ238" s="5"/>
      <c r="AK238" s="5"/>
      <c r="AL238" s="5"/>
      <c r="AM238" s="5"/>
    </row>
    <row r="239" spans="1:39" x14ac:dyDescent="0.25">
      <c r="B239" s="11">
        <v>41853</v>
      </c>
      <c r="C239" s="5">
        <v>12</v>
      </c>
      <c r="D239" s="6" t="s">
        <v>60</v>
      </c>
      <c r="E239" s="6" t="s">
        <v>28</v>
      </c>
      <c r="F239" s="6" t="s">
        <v>30</v>
      </c>
      <c r="G239" s="6">
        <v>110</v>
      </c>
      <c r="H239" s="6">
        <v>3</v>
      </c>
      <c r="M239" s="11">
        <v>41853</v>
      </c>
      <c r="N239" s="5">
        <v>4</v>
      </c>
      <c r="O239" s="6" t="s">
        <v>60</v>
      </c>
      <c r="P239" s="6" t="s">
        <v>55</v>
      </c>
      <c r="Q239" s="7" t="s">
        <v>33</v>
      </c>
      <c r="R239" s="6">
        <v>22.12</v>
      </c>
      <c r="S239" s="6">
        <v>64</v>
      </c>
      <c r="T239" s="24">
        <f>S239/R239</f>
        <v>2.8933092224231465</v>
      </c>
      <c r="W239" s="11">
        <v>41853</v>
      </c>
      <c r="X239" s="5">
        <v>6</v>
      </c>
      <c r="Y239" s="6" t="s">
        <v>60</v>
      </c>
      <c r="Z239" s="6" t="s">
        <v>28</v>
      </c>
      <c r="AA239" s="7" t="s">
        <v>33</v>
      </c>
      <c r="AB239" s="7">
        <v>7.19</v>
      </c>
      <c r="AC239" s="7">
        <v>13.29</v>
      </c>
      <c r="AD239" s="7">
        <f>AB239+AC239</f>
        <v>20.48</v>
      </c>
      <c r="AF239" s="11">
        <v>41853</v>
      </c>
      <c r="AG239" s="5">
        <v>13</v>
      </c>
      <c r="AH239" s="6" t="s">
        <v>60</v>
      </c>
      <c r="AI239" s="6" t="s">
        <v>55</v>
      </c>
      <c r="AJ239" s="7" t="s">
        <v>33</v>
      </c>
      <c r="AK239" s="5"/>
      <c r="AL239" s="5"/>
      <c r="AM239" s="24">
        <v>1.0729613733905579</v>
      </c>
    </row>
    <row r="240" spans="1:39" x14ac:dyDescent="0.25">
      <c r="B240" s="11">
        <v>41888</v>
      </c>
      <c r="C240" s="5">
        <v>11</v>
      </c>
      <c r="D240" s="6" t="s">
        <v>60</v>
      </c>
      <c r="E240" s="6" t="s">
        <v>28</v>
      </c>
      <c r="F240" s="6" t="s">
        <v>30</v>
      </c>
      <c r="G240" s="6">
        <v>142</v>
      </c>
      <c r="H240" s="6">
        <v>5</v>
      </c>
      <c r="M240" s="11">
        <v>41888</v>
      </c>
      <c r="N240" s="5">
        <v>13</v>
      </c>
      <c r="O240" s="6" t="s">
        <v>60</v>
      </c>
      <c r="P240" s="6" t="s">
        <v>55</v>
      </c>
      <c r="Q240" s="7" t="s">
        <v>33</v>
      </c>
      <c r="R240" s="6">
        <v>15.52</v>
      </c>
      <c r="S240" s="6">
        <v>46</v>
      </c>
      <c r="T240" s="24">
        <f t="shared" ref="T240" si="88">S240/R240</f>
        <v>2.963917525773196</v>
      </c>
      <c r="W240" s="11">
        <v>41888</v>
      </c>
      <c r="X240" s="5">
        <v>4</v>
      </c>
      <c r="Y240" s="6" t="s">
        <v>60</v>
      </c>
      <c r="Z240" s="6" t="s">
        <v>28</v>
      </c>
      <c r="AA240" s="7" t="s">
        <v>33</v>
      </c>
      <c r="AB240" s="7">
        <v>6.04</v>
      </c>
      <c r="AC240" s="7">
        <v>5.74</v>
      </c>
      <c r="AD240" s="7">
        <f t="shared" ref="AD240" si="89">AB240+AC240</f>
        <v>11.780000000000001</v>
      </c>
      <c r="AF240" s="11">
        <v>41888</v>
      </c>
      <c r="AG240" s="5">
        <v>4</v>
      </c>
      <c r="AH240" s="30" t="s">
        <v>60</v>
      </c>
      <c r="AI240" s="6" t="s">
        <v>55</v>
      </c>
      <c r="AJ240" s="7" t="s">
        <v>33</v>
      </c>
      <c r="AK240" s="7">
        <v>2</v>
      </c>
      <c r="AL240" s="6">
        <v>0.1</v>
      </c>
      <c r="AM240" s="24">
        <f>AK240/AL240</f>
        <v>20</v>
      </c>
    </row>
    <row r="241" spans="1:39" x14ac:dyDescent="0.25">
      <c r="B241" s="13" t="s">
        <v>40</v>
      </c>
      <c r="C241" s="5">
        <v>2</v>
      </c>
      <c r="D241" s="4" t="s">
        <v>60</v>
      </c>
      <c r="E241" s="5"/>
      <c r="F241" s="5" t="s">
        <v>30</v>
      </c>
      <c r="G241" s="15">
        <f>SUM(G236:G240)</f>
        <v>252</v>
      </c>
      <c r="H241" s="15">
        <f>SUM(H236:H240)</f>
        <v>8</v>
      </c>
      <c r="M241" s="13" t="s">
        <v>40</v>
      </c>
      <c r="N241" s="3">
        <v>2</v>
      </c>
      <c r="O241" s="4" t="s">
        <v>60</v>
      </c>
      <c r="P241" s="5"/>
      <c r="Q241" s="7" t="s">
        <v>33</v>
      </c>
      <c r="R241" s="5"/>
      <c r="S241" s="5"/>
      <c r="T241" s="15">
        <f>SUM(T236:T240)</f>
        <v>5.8572267481963429</v>
      </c>
      <c r="W241" s="13" t="s">
        <v>40</v>
      </c>
      <c r="X241" s="3">
        <v>2</v>
      </c>
      <c r="Y241" s="4" t="s">
        <v>60</v>
      </c>
      <c r="Z241" s="5"/>
      <c r="AA241" s="7" t="s">
        <v>33</v>
      </c>
      <c r="AB241" s="5"/>
      <c r="AC241" s="5"/>
      <c r="AD241" s="15">
        <f>SUM(AD236:AD240)</f>
        <v>32.260000000000005</v>
      </c>
      <c r="AF241" s="13" t="s">
        <v>40</v>
      </c>
      <c r="AG241" s="3">
        <v>2</v>
      </c>
      <c r="AH241" s="4" t="s">
        <v>60</v>
      </c>
      <c r="AI241" s="5"/>
      <c r="AJ241" s="7" t="s">
        <v>33</v>
      </c>
      <c r="AK241" s="15">
        <f>SUM(AK236:AK240)</f>
        <v>2</v>
      </c>
      <c r="AL241" s="15"/>
      <c r="AM241" s="27">
        <v>1.0729613733905579</v>
      </c>
    </row>
    <row r="243" spans="1:39" x14ac:dyDescent="0.25">
      <c r="B243" s="13" t="s">
        <v>41</v>
      </c>
      <c r="C243" s="14" t="s">
        <v>35</v>
      </c>
      <c r="D243" s="20" t="s">
        <v>0</v>
      </c>
      <c r="E243" s="3" t="s">
        <v>26</v>
      </c>
      <c r="F243" s="3" t="s">
        <v>27</v>
      </c>
      <c r="G243" s="3" t="s">
        <v>42</v>
      </c>
      <c r="H243" s="3" t="s">
        <v>24</v>
      </c>
      <c r="M243" s="13" t="s">
        <v>41</v>
      </c>
      <c r="N243" s="13" t="s">
        <v>35</v>
      </c>
      <c r="O243" s="20" t="s">
        <v>0</v>
      </c>
      <c r="P243" s="14" t="s">
        <v>34</v>
      </c>
      <c r="Q243" s="3" t="s">
        <v>27</v>
      </c>
      <c r="R243" s="3" t="s">
        <v>1</v>
      </c>
      <c r="S243" s="3" t="s">
        <v>2</v>
      </c>
      <c r="T243" s="3" t="s">
        <v>3</v>
      </c>
      <c r="W243" s="13" t="s">
        <v>41</v>
      </c>
      <c r="X243" s="13" t="s">
        <v>35</v>
      </c>
      <c r="Y243" s="20" t="s">
        <v>0</v>
      </c>
      <c r="Z243" s="14" t="s">
        <v>34</v>
      </c>
      <c r="AA243" s="3" t="s">
        <v>27</v>
      </c>
      <c r="AB243" s="3" t="s">
        <v>20</v>
      </c>
      <c r="AC243" s="3" t="s">
        <v>22</v>
      </c>
      <c r="AD243" s="3" t="s">
        <v>21</v>
      </c>
      <c r="AF243" s="13" t="s">
        <v>41</v>
      </c>
      <c r="AG243" s="13" t="s">
        <v>35</v>
      </c>
      <c r="AH243" s="20" t="s">
        <v>0</v>
      </c>
      <c r="AI243" s="14" t="s">
        <v>34</v>
      </c>
      <c r="AJ243" s="3" t="s">
        <v>27</v>
      </c>
      <c r="AK243" s="3" t="s">
        <v>23</v>
      </c>
      <c r="AL243" s="3" t="s">
        <v>21</v>
      </c>
      <c r="AM243" s="3" t="s">
        <v>3</v>
      </c>
    </row>
    <row r="244" spans="1:39" x14ac:dyDescent="0.25">
      <c r="A244" s="21">
        <v>31</v>
      </c>
      <c r="B244" s="11">
        <v>41762</v>
      </c>
      <c r="C244" s="5"/>
      <c r="D244" s="4" t="s">
        <v>61</v>
      </c>
      <c r="E244" s="5"/>
      <c r="F244" s="5"/>
      <c r="G244" s="5"/>
      <c r="H244" s="5"/>
      <c r="M244" s="11">
        <v>41762</v>
      </c>
      <c r="N244" s="5"/>
      <c r="O244" s="4" t="s">
        <v>61</v>
      </c>
      <c r="P244" s="5"/>
      <c r="Q244" s="5"/>
      <c r="R244" s="5"/>
      <c r="S244" s="5"/>
      <c r="T244" s="5"/>
      <c r="W244" s="11">
        <v>41762</v>
      </c>
      <c r="X244" s="5"/>
      <c r="Y244" s="4" t="s">
        <v>61</v>
      </c>
      <c r="Z244" s="5"/>
      <c r="AA244" s="5"/>
      <c r="AB244" s="5"/>
      <c r="AC244" s="5"/>
      <c r="AD244" s="5"/>
      <c r="AF244" s="11">
        <v>41762</v>
      </c>
      <c r="AG244" s="5"/>
      <c r="AH244" s="4" t="s">
        <v>61</v>
      </c>
      <c r="AI244" s="5"/>
      <c r="AJ244" s="5"/>
      <c r="AK244" s="5"/>
      <c r="AL244" s="5"/>
      <c r="AM244" s="5"/>
    </row>
    <row r="245" spans="1:39" x14ac:dyDescent="0.25">
      <c r="B245" s="11">
        <v>41797</v>
      </c>
      <c r="C245" s="5"/>
      <c r="D245" s="4"/>
      <c r="E245" s="5"/>
      <c r="F245" s="5"/>
      <c r="G245" s="5"/>
      <c r="H245" s="5"/>
      <c r="M245" s="11">
        <v>41797</v>
      </c>
      <c r="N245" s="5"/>
      <c r="O245" s="4"/>
      <c r="P245" s="5"/>
      <c r="Q245" s="5"/>
      <c r="R245" s="5"/>
      <c r="S245" s="5"/>
      <c r="T245" s="5"/>
      <c r="W245" s="11">
        <v>41797</v>
      </c>
      <c r="X245" s="5"/>
      <c r="Y245" s="4"/>
      <c r="Z245" s="5"/>
      <c r="AA245" s="5"/>
      <c r="AB245" s="5"/>
      <c r="AC245" s="5"/>
      <c r="AD245" s="5"/>
      <c r="AF245" s="11">
        <v>41797</v>
      </c>
      <c r="AG245" s="5"/>
      <c r="AH245" s="4"/>
      <c r="AI245" s="5"/>
      <c r="AJ245" s="5"/>
      <c r="AK245" s="5"/>
      <c r="AL245" s="5"/>
      <c r="AM245" s="5"/>
    </row>
    <row r="246" spans="1:39" x14ac:dyDescent="0.25">
      <c r="B246" s="11">
        <v>41832</v>
      </c>
      <c r="C246" s="5"/>
      <c r="D246" s="4"/>
      <c r="E246" s="5"/>
      <c r="F246" s="5"/>
      <c r="G246" s="5"/>
      <c r="H246" s="5"/>
      <c r="M246" s="11">
        <v>41832</v>
      </c>
      <c r="N246" s="5"/>
      <c r="O246" s="4"/>
      <c r="P246" s="5"/>
      <c r="Q246" s="5"/>
      <c r="R246" s="5"/>
      <c r="S246" s="5"/>
      <c r="T246" s="5"/>
      <c r="W246" s="11">
        <v>41832</v>
      </c>
      <c r="X246" s="5"/>
      <c r="Y246" s="4"/>
      <c r="Z246" s="5"/>
      <c r="AA246" s="5"/>
      <c r="AB246" s="5"/>
      <c r="AC246" s="5"/>
      <c r="AD246" s="5"/>
      <c r="AF246" s="11">
        <v>41832</v>
      </c>
      <c r="AG246" s="5"/>
      <c r="AH246" s="4"/>
      <c r="AI246" s="5"/>
      <c r="AJ246" s="5"/>
      <c r="AK246" s="5"/>
      <c r="AL246" s="5"/>
      <c r="AM246" s="5"/>
    </row>
    <row r="247" spans="1:39" x14ac:dyDescent="0.25">
      <c r="B247" s="11">
        <v>41853</v>
      </c>
      <c r="C247" s="5">
        <v>14</v>
      </c>
      <c r="D247" s="6" t="s">
        <v>62</v>
      </c>
      <c r="E247" s="6" t="s">
        <v>28</v>
      </c>
      <c r="F247" s="6" t="s">
        <v>30</v>
      </c>
      <c r="G247" s="6">
        <v>102</v>
      </c>
      <c r="H247" s="6">
        <v>0</v>
      </c>
      <c r="M247" s="11">
        <v>41853</v>
      </c>
      <c r="N247" s="5">
        <v>15</v>
      </c>
      <c r="O247" s="6" t="s">
        <v>61</v>
      </c>
      <c r="P247" s="6" t="s">
        <v>55</v>
      </c>
      <c r="Q247" s="7" t="s">
        <v>33</v>
      </c>
      <c r="R247" s="6">
        <v>27.8</v>
      </c>
      <c r="S247" s="6">
        <v>14</v>
      </c>
      <c r="T247" s="26">
        <f>S247/R247</f>
        <v>0.50359712230215825</v>
      </c>
      <c r="W247" s="11">
        <v>41853</v>
      </c>
      <c r="X247" s="5">
        <v>4</v>
      </c>
      <c r="Y247" s="6" t="s">
        <v>61</v>
      </c>
      <c r="Z247" s="6" t="s">
        <v>28</v>
      </c>
      <c r="AA247" s="7" t="s">
        <v>33</v>
      </c>
      <c r="AB247" s="7">
        <v>8.89</v>
      </c>
      <c r="AC247" s="7">
        <v>7.37</v>
      </c>
      <c r="AD247" s="7">
        <f>AB247+AC247</f>
        <v>16.260000000000002</v>
      </c>
      <c r="AF247" s="11">
        <v>41853</v>
      </c>
      <c r="AG247" s="5">
        <v>10</v>
      </c>
      <c r="AH247" s="6" t="s">
        <v>61</v>
      </c>
      <c r="AI247" s="6" t="s">
        <v>55</v>
      </c>
      <c r="AJ247" s="7" t="s">
        <v>33</v>
      </c>
      <c r="AK247" s="5"/>
      <c r="AL247" s="5"/>
      <c r="AM247" s="24">
        <v>1.4655593551538839</v>
      </c>
    </row>
    <row r="248" spans="1:39" x14ac:dyDescent="0.25">
      <c r="B248" s="11">
        <v>41888</v>
      </c>
      <c r="C248" s="5"/>
      <c r="D248" s="4"/>
      <c r="E248" s="5"/>
      <c r="F248" s="5"/>
      <c r="G248" s="5"/>
      <c r="H248" s="5"/>
      <c r="M248" s="11">
        <v>41888</v>
      </c>
      <c r="N248" s="5"/>
      <c r="O248" s="4"/>
      <c r="P248" s="5"/>
      <c r="Q248" s="5"/>
      <c r="R248" s="5"/>
      <c r="S248" s="5"/>
      <c r="T248" s="5"/>
      <c r="W248" s="11">
        <v>41888</v>
      </c>
      <c r="X248" s="5"/>
      <c r="Y248" s="4"/>
      <c r="Z248" s="5"/>
      <c r="AA248" s="5"/>
      <c r="AB248" s="5"/>
      <c r="AC248" s="5"/>
      <c r="AD248" s="5"/>
      <c r="AF248" s="11">
        <v>41888</v>
      </c>
      <c r="AG248" s="5"/>
      <c r="AH248" s="4"/>
      <c r="AI248" s="5"/>
      <c r="AJ248" s="5"/>
      <c r="AK248" s="5"/>
      <c r="AL248" s="5"/>
      <c r="AM248" s="5"/>
    </row>
    <row r="249" spans="1:39" x14ac:dyDescent="0.25">
      <c r="B249" s="13" t="s">
        <v>40</v>
      </c>
      <c r="C249" s="5">
        <v>1</v>
      </c>
      <c r="D249" s="4" t="s">
        <v>61</v>
      </c>
      <c r="E249" s="5"/>
      <c r="F249" s="5" t="s">
        <v>30</v>
      </c>
      <c r="G249" s="15">
        <f>SUM(G244:G248)</f>
        <v>102</v>
      </c>
      <c r="H249" s="15">
        <f>SUM(H244:H248)</f>
        <v>0</v>
      </c>
      <c r="M249" s="13" t="s">
        <v>40</v>
      </c>
      <c r="N249" s="3">
        <v>1</v>
      </c>
      <c r="O249" s="4" t="s">
        <v>61</v>
      </c>
      <c r="P249" s="5"/>
      <c r="Q249" s="7" t="s">
        <v>33</v>
      </c>
      <c r="R249" s="5"/>
      <c r="S249" s="5"/>
      <c r="T249" s="15">
        <f>SUM(T244:T248)</f>
        <v>0.50359712230215825</v>
      </c>
      <c r="W249" s="13" t="s">
        <v>40</v>
      </c>
      <c r="X249" s="3">
        <v>1</v>
      </c>
      <c r="Y249" s="4" t="s">
        <v>61</v>
      </c>
      <c r="Z249" s="5"/>
      <c r="AA249" s="7" t="s">
        <v>33</v>
      </c>
      <c r="AB249" s="5"/>
      <c r="AC249" s="5"/>
      <c r="AD249" s="15">
        <f>SUM(AD244:AD248)</f>
        <v>16.260000000000002</v>
      </c>
      <c r="AF249" s="13" t="s">
        <v>40</v>
      </c>
      <c r="AG249" s="3">
        <v>1</v>
      </c>
      <c r="AH249" s="4" t="s">
        <v>61</v>
      </c>
      <c r="AI249" s="5"/>
      <c r="AJ249" s="7" t="s">
        <v>33</v>
      </c>
      <c r="AK249" s="15">
        <f>SUM(AK244:AK248)</f>
        <v>0</v>
      </c>
      <c r="AL249" s="15"/>
      <c r="AM249" s="27">
        <v>1.4655593551538839</v>
      </c>
    </row>
    <row r="251" spans="1:39" x14ac:dyDescent="0.25">
      <c r="B251" s="13" t="s">
        <v>41</v>
      </c>
      <c r="C251" s="14" t="s">
        <v>35</v>
      </c>
      <c r="D251" s="20" t="s">
        <v>0</v>
      </c>
      <c r="E251" s="3" t="s">
        <v>26</v>
      </c>
      <c r="F251" s="3" t="s">
        <v>27</v>
      </c>
      <c r="G251" s="3" t="s">
        <v>42</v>
      </c>
      <c r="H251" s="3" t="s">
        <v>24</v>
      </c>
      <c r="M251" s="13" t="s">
        <v>41</v>
      </c>
      <c r="N251" s="13" t="s">
        <v>35</v>
      </c>
      <c r="O251" s="20" t="s">
        <v>0</v>
      </c>
      <c r="P251" s="14" t="s">
        <v>34</v>
      </c>
      <c r="Q251" s="3" t="s">
        <v>27</v>
      </c>
      <c r="R251" s="3" t="s">
        <v>1</v>
      </c>
      <c r="S251" s="3" t="s">
        <v>2</v>
      </c>
      <c r="T251" s="3" t="s">
        <v>3</v>
      </c>
      <c r="W251" s="13" t="s">
        <v>41</v>
      </c>
      <c r="X251" s="13" t="s">
        <v>35</v>
      </c>
      <c r="Y251" s="20" t="s">
        <v>0</v>
      </c>
      <c r="Z251" s="14" t="s">
        <v>34</v>
      </c>
      <c r="AA251" s="3" t="s">
        <v>27</v>
      </c>
      <c r="AB251" s="3" t="s">
        <v>20</v>
      </c>
      <c r="AC251" s="3" t="s">
        <v>22</v>
      </c>
      <c r="AD251" s="3" t="s">
        <v>21</v>
      </c>
      <c r="AF251" s="13" t="s">
        <v>41</v>
      </c>
      <c r="AG251" s="13" t="s">
        <v>35</v>
      </c>
      <c r="AH251" s="20" t="s">
        <v>0</v>
      </c>
      <c r="AI251" s="14" t="s">
        <v>34</v>
      </c>
      <c r="AJ251" s="3" t="s">
        <v>27</v>
      </c>
      <c r="AK251" s="3" t="s">
        <v>23</v>
      </c>
      <c r="AL251" s="3" t="s">
        <v>21</v>
      </c>
      <c r="AM251" s="3" t="s">
        <v>3</v>
      </c>
    </row>
    <row r="252" spans="1:39" x14ac:dyDescent="0.25">
      <c r="A252" s="21">
        <v>32</v>
      </c>
      <c r="B252" s="11">
        <v>41762</v>
      </c>
      <c r="C252" s="5"/>
      <c r="D252" s="4" t="s">
        <v>63</v>
      </c>
      <c r="E252" s="5"/>
      <c r="F252" s="5"/>
      <c r="G252" s="5"/>
      <c r="H252" s="5"/>
      <c r="M252" s="11">
        <v>41762</v>
      </c>
      <c r="N252" s="5"/>
      <c r="O252" s="4" t="s">
        <v>64</v>
      </c>
      <c r="P252" s="5"/>
      <c r="Q252" s="5"/>
      <c r="R252" s="5"/>
      <c r="S252" s="5"/>
      <c r="T252" s="5"/>
      <c r="W252" s="11">
        <v>41762</v>
      </c>
      <c r="X252" s="5"/>
      <c r="Y252" s="4" t="s">
        <v>64</v>
      </c>
      <c r="Z252" s="5"/>
      <c r="AA252" s="5"/>
      <c r="AB252" s="5"/>
      <c r="AC252" s="5"/>
      <c r="AD252" s="5"/>
      <c r="AF252" s="11">
        <v>41762</v>
      </c>
      <c r="AG252" s="5"/>
      <c r="AH252" s="4" t="s">
        <v>64</v>
      </c>
      <c r="AI252" s="5"/>
      <c r="AJ252" s="5"/>
      <c r="AK252" s="5"/>
      <c r="AL252" s="5"/>
      <c r="AM252" s="5"/>
    </row>
    <row r="253" spans="1:39" x14ac:dyDescent="0.25">
      <c r="B253" s="11">
        <v>41797</v>
      </c>
      <c r="C253" s="5"/>
      <c r="D253" s="4"/>
      <c r="E253" s="5"/>
      <c r="F253" s="5"/>
      <c r="G253" s="5"/>
      <c r="H253" s="5"/>
      <c r="M253" s="11">
        <v>41797</v>
      </c>
      <c r="N253" s="5"/>
      <c r="O253" s="4"/>
      <c r="P253" s="5"/>
      <c r="Q253" s="5"/>
      <c r="R253" s="5"/>
      <c r="S253" s="5"/>
      <c r="T253" s="5"/>
      <c r="W253" s="11">
        <v>41797</v>
      </c>
      <c r="X253" s="5"/>
      <c r="Y253" s="4"/>
      <c r="Z253" s="5"/>
      <c r="AA253" s="5"/>
      <c r="AB253" s="5"/>
      <c r="AC253" s="5"/>
      <c r="AD253" s="5"/>
      <c r="AF253" s="11">
        <v>41797</v>
      </c>
      <c r="AG253" s="5"/>
      <c r="AH253" s="4"/>
      <c r="AI253" s="5"/>
      <c r="AJ253" s="5"/>
      <c r="AK253" s="5"/>
      <c r="AL253" s="5"/>
      <c r="AM253" s="5"/>
    </row>
    <row r="254" spans="1:39" x14ac:dyDescent="0.25">
      <c r="B254" s="11">
        <v>41832</v>
      </c>
      <c r="C254" s="5"/>
      <c r="D254" s="4"/>
      <c r="E254" s="5"/>
      <c r="F254" s="5"/>
      <c r="G254" s="5"/>
      <c r="H254" s="5"/>
      <c r="M254" s="11">
        <v>41832</v>
      </c>
      <c r="N254" s="5"/>
      <c r="O254" s="4"/>
      <c r="P254" s="5"/>
      <c r="Q254" s="5"/>
      <c r="R254" s="5"/>
      <c r="S254" s="5"/>
      <c r="T254" s="5"/>
      <c r="W254" s="11">
        <v>41832</v>
      </c>
      <c r="X254" s="5"/>
      <c r="Y254" s="4"/>
      <c r="Z254" s="5"/>
      <c r="AA254" s="5"/>
      <c r="AB254" s="5"/>
      <c r="AC254" s="5"/>
      <c r="AD254" s="5"/>
      <c r="AF254" s="11">
        <v>41832</v>
      </c>
      <c r="AG254" s="5"/>
      <c r="AH254" s="4"/>
      <c r="AI254" s="5"/>
      <c r="AJ254" s="5"/>
      <c r="AK254" s="5"/>
      <c r="AL254" s="5"/>
      <c r="AM254" s="5"/>
    </row>
    <row r="255" spans="1:39" x14ac:dyDescent="0.25">
      <c r="B255" s="11">
        <v>41853</v>
      </c>
      <c r="C255" s="5">
        <v>15</v>
      </c>
      <c r="D255" s="6" t="s">
        <v>64</v>
      </c>
      <c r="E255" s="6" t="s">
        <v>28</v>
      </c>
      <c r="F255" s="6" t="s">
        <v>30</v>
      </c>
      <c r="G255" s="6">
        <v>76</v>
      </c>
      <c r="H255" s="6">
        <v>0</v>
      </c>
      <c r="M255" s="11">
        <v>41853</v>
      </c>
      <c r="N255" s="5">
        <v>7</v>
      </c>
      <c r="O255" s="6" t="s">
        <v>64</v>
      </c>
      <c r="P255" s="6" t="s">
        <v>55</v>
      </c>
      <c r="Q255" s="7" t="s">
        <v>33</v>
      </c>
      <c r="R255" s="6">
        <v>27.67</v>
      </c>
      <c r="S255" s="6">
        <v>69</v>
      </c>
      <c r="T255" s="26">
        <f>S255/R255</f>
        <v>2.4936754607878568</v>
      </c>
      <c r="W255" s="11">
        <v>41853</v>
      </c>
      <c r="X255" s="5">
        <v>14</v>
      </c>
      <c r="Y255" s="6" t="s">
        <v>64</v>
      </c>
      <c r="Z255" s="6" t="s">
        <v>28</v>
      </c>
      <c r="AA255" s="7" t="s">
        <v>33</v>
      </c>
      <c r="AB255" s="7">
        <v>29.31</v>
      </c>
      <c r="AC255" s="7">
        <v>28.11</v>
      </c>
      <c r="AD255" s="7">
        <f>AB255+AC255</f>
        <v>57.42</v>
      </c>
      <c r="AF255" s="11">
        <v>41853</v>
      </c>
      <c r="AG255" s="5">
        <v>8</v>
      </c>
      <c r="AH255" s="6" t="s">
        <v>64</v>
      </c>
      <c r="AI255" s="6" t="s">
        <v>55</v>
      </c>
      <c r="AJ255" s="7" t="s">
        <v>33</v>
      </c>
      <c r="AK255" s="5"/>
      <c r="AL255" s="5"/>
      <c r="AM255" s="24">
        <v>1.687051876845213</v>
      </c>
    </row>
    <row r="256" spans="1:39" x14ac:dyDescent="0.25">
      <c r="B256" s="11">
        <v>41888</v>
      </c>
      <c r="C256" s="5">
        <v>12</v>
      </c>
      <c r="D256" s="6" t="s">
        <v>64</v>
      </c>
      <c r="E256" s="6" t="s">
        <v>28</v>
      </c>
      <c r="F256" s="6" t="s">
        <v>30</v>
      </c>
      <c r="G256" s="6">
        <v>141</v>
      </c>
      <c r="H256" s="6">
        <v>3</v>
      </c>
      <c r="M256" s="11">
        <v>41888</v>
      </c>
      <c r="N256" s="5">
        <v>10</v>
      </c>
      <c r="O256" s="6" t="s">
        <v>64</v>
      </c>
      <c r="P256" s="6" t="s">
        <v>55</v>
      </c>
      <c r="Q256" s="7" t="s">
        <v>33</v>
      </c>
      <c r="R256" s="6">
        <v>15.62</v>
      </c>
      <c r="S256" s="6">
        <v>57</v>
      </c>
      <c r="T256" s="24">
        <f t="shared" ref="T256" si="90">S256/R256</f>
        <v>3.6491677336747763</v>
      </c>
      <c r="W256" s="11">
        <v>41888</v>
      </c>
      <c r="X256" s="5">
        <v>11</v>
      </c>
      <c r="Y256" s="6" t="s">
        <v>64</v>
      </c>
      <c r="Z256" s="6" t="s">
        <v>28</v>
      </c>
      <c r="AA256" s="7" t="s">
        <v>33</v>
      </c>
      <c r="AB256" s="7">
        <v>7.23</v>
      </c>
      <c r="AC256" s="7">
        <v>7.13</v>
      </c>
      <c r="AD256" s="7">
        <f t="shared" ref="AD256" si="91">AB256+AC256</f>
        <v>14.36</v>
      </c>
      <c r="AF256" s="11">
        <v>41888</v>
      </c>
      <c r="AG256" s="5">
        <v>1</v>
      </c>
      <c r="AH256" s="30" t="s">
        <v>64</v>
      </c>
      <c r="AI256" s="6" t="s">
        <v>55</v>
      </c>
      <c r="AJ256" s="7" t="s">
        <v>33</v>
      </c>
      <c r="AK256" s="7">
        <v>5</v>
      </c>
      <c r="AL256" s="6">
        <v>0.1</v>
      </c>
      <c r="AM256" s="24">
        <f>AK256/AL256</f>
        <v>50</v>
      </c>
    </row>
    <row r="257" spans="1:39" x14ac:dyDescent="0.25">
      <c r="B257" s="13" t="s">
        <v>40</v>
      </c>
      <c r="C257" s="5">
        <v>2</v>
      </c>
      <c r="D257" s="4" t="s">
        <v>63</v>
      </c>
      <c r="E257" s="5"/>
      <c r="F257" s="5" t="s">
        <v>30</v>
      </c>
      <c r="G257" s="15">
        <f>SUM(G252:G256)</f>
        <v>217</v>
      </c>
      <c r="H257" s="15">
        <f>SUM(H252:H256)</f>
        <v>3</v>
      </c>
      <c r="M257" s="13" t="s">
        <v>40</v>
      </c>
      <c r="N257" s="3">
        <v>2</v>
      </c>
      <c r="O257" s="4" t="s">
        <v>63</v>
      </c>
      <c r="P257" s="5"/>
      <c r="Q257" s="7" t="s">
        <v>33</v>
      </c>
      <c r="R257" s="5"/>
      <c r="S257" s="5"/>
      <c r="T257" s="15">
        <f>SUM(T252:T256)</f>
        <v>6.1428431944626336</v>
      </c>
      <c r="W257" s="13" t="s">
        <v>40</v>
      </c>
      <c r="X257" s="3">
        <v>2</v>
      </c>
      <c r="Y257" s="4" t="s">
        <v>63</v>
      </c>
      <c r="Z257" s="5"/>
      <c r="AA257" s="7" t="s">
        <v>33</v>
      </c>
      <c r="AB257" s="5"/>
      <c r="AC257" s="5"/>
      <c r="AD257" s="15">
        <f>SUM(AD252:AD256)</f>
        <v>71.78</v>
      </c>
      <c r="AF257" s="13" t="s">
        <v>40</v>
      </c>
      <c r="AG257" s="3">
        <v>2</v>
      </c>
      <c r="AH257" s="4" t="s">
        <v>63</v>
      </c>
      <c r="AI257" s="5"/>
      <c r="AJ257" s="7" t="s">
        <v>33</v>
      </c>
      <c r="AK257" s="15">
        <f>SUM(AK252:AK256)</f>
        <v>5</v>
      </c>
      <c r="AL257" s="15"/>
      <c r="AM257" s="27">
        <v>1.687051876845213</v>
      </c>
    </row>
    <row r="259" spans="1:39" x14ac:dyDescent="0.25">
      <c r="B259" s="13" t="s">
        <v>41</v>
      </c>
      <c r="C259" s="14" t="s">
        <v>35</v>
      </c>
      <c r="D259" s="20" t="s">
        <v>0</v>
      </c>
      <c r="E259" s="3" t="s">
        <v>26</v>
      </c>
      <c r="F259" s="3" t="s">
        <v>27</v>
      </c>
      <c r="G259" s="3" t="s">
        <v>42</v>
      </c>
      <c r="H259" s="3" t="s">
        <v>24</v>
      </c>
      <c r="M259" s="13" t="s">
        <v>41</v>
      </c>
      <c r="N259" s="13" t="s">
        <v>35</v>
      </c>
      <c r="O259" s="20" t="s">
        <v>0</v>
      </c>
      <c r="P259" s="14" t="s">
        <v>34</v>
      </c>
      <c r="Q259" s="3" t="s">
        <v>27</v>
      </c>
      <c r="R259" s="3" t="s">
        <v>1</v>
      </c>
      <c r="S259" s="3" t="s">
        <v>2</v>
      </c>
      <c r="T259" s="3" t="s">
        <v>3</v>
      </c>
      <c r="W259" s="13" t="s">
        <v>41</v>
      </c>
      <c r="X259" s="13" t="s">
        <v>35</v>
      </c>
      <c r="Y259" s="20" t="s">
        <v>0</v>
      </c>
      <c r="Z259" s="14" t="s">
        <v>34</v>
      </c>
      <c r="AA259" s="3" t="s">
        <v>27</v>
      </c>
      <c r="AB259" s="3" t="s">
        <v>20</v>
      </c>
      <c r="AC259" s="3" t="s">
        <v>22</v>
      </c>
      <c r="AD259" s="3" t="s">
        <v>21</v>
      </c>
      <c r="AF259" s="13" t="s">
        <v>41</v>
      </c>
      <c r="AG259" s="13" t="s">
        <v>35</v>
      </c>
      <c r="AH259" s="20" t="s">
        <v>0</v>
      </c>
      <c r="AI259" s="14" t="s">
        <v>34</v>
      </c>
      <c r="AJ259" s="3" t="s">
        <v>27</v>
      </c>
      <c r="AK259" s="3" t="s">
        <v>23</v>
      </c>
      <c r="AL259" s="3" t="s">
        <v>21</v>
      </c>
      <c r="AM259" s="3" t="s">
        <v>3</v>
      </c>
    </row>
    <row r="260" spans="1:39" x14ac:dyDescent="0.25">
      <c r="A260" s="21">
        <v>33</v>
      </c>
      <c r="B260" s="11">
        <v>41762</v>
      </c>
      <c r="C260" s="5"/>
      <c r="D260" s="4" t="s">
        <v>66</v>
      </c>
      <c r="E260" s="5"/>
      <c r="F260" s="5"/>
      <c r="G260" s="5"/>
      <c r="H260" s="5"/>
      <c r="M260" s="11">
        <v>41762</v>
      </c>
      <c r="N260" s="5"/>
      <c r="O260" s="4" t="s">
        <v>66</v>
      </c>
      <c r="P260" s="5"/>
      <c r="Q260" s="5"/>
      <c r="R260" s="5"/>
      <c r="S260" s="5"/>
      <c r="T260" s="5"/>
      <c r="W260" s="11">
        <v>41762</v>
      </c>
      <c r="X260" s="5"/>
      <c r="Y260" s="4" t="s">
        <v>66</v>
      </c>
      <c r="Z260" s="5"/>
      <c r="AA260" s="5"/>
      <c r="AB260" s="5"/>
      <c r="AC260" s="5"/>
      <c r="AD260" s="5"/>
      <c r="AF260" s="11">
        <v>41762</v>
      </c>
      <c r="AG260" s="5"/>
      <c r="AH260" s="4" t="s">
        <v>66</v>
      </c>
      <c r="AI260" s="5"/>
      <c r="AJ260" s="5"/>
      <c r="AK260" s="5"/>
      <c r="AL260" s="5"/>
      <c r="AM260" s="5"/>
    </row>
    <row r="261" spans="1:39" x14ac:dyDescent="0.25">
      <c r="B261" s="11">
        <v>41797</v>
      </c>
      <c r="C261" s="5"/>
      <c r="D261" s="4"/>
      <c r="E261" s="5"/>
      <c r="F261" s="5"/>
      <c r="G261" s="5"/>
      <c r="H261" s="5"/>
      <c r="M261" s="11">
        <v>41797</v>
      </c>
      <c r="N261" s="5"/>
      <c r="O261" s="4"/>
      <c r="P261" s="5"/>
      <c r="Q261" s="5"/>
      <c r="R261" s="5"/>
      <c r="S261" s="5"/>
      <c r="T261" s="5"/>
      <c r="W261" s="11">
        <v>41797</v>
      </c>
      <c r="X261" s="5"/>
      <c r="Y261" s="4"/>
      <c r="Z261" s="5"/>
      <c r="AA261" s="5"/>
      <c r="AB261" s="5"/>
      <c r="AC261" s="5"/>
      <c r="AD261" s="5"/>
      <c r="AF261" s="11">
        <v>41797</v>
      </c>
      <c r="AG261" s="5"/>
      <c r="AH261" s="4"/>
      <c r="AI261" s="5"/>
      <c r="AJ261" s="5"/>
      <c r="AK261" s="5"/>
      <c r="AL261" s="5"/>
      <c r="AM261" s="5"/>
    </row>
    <row r="262" spans="1:39" x14ac:dyDescent="0.25">
      <c r="B262" s="11">
        <v>41832</v>
      </c>
      <c r="C262" s="5"/>
      <c r="D262" s="4"/>
      <c r="E262" s="5"/>
      <c r="F262" s="5"/>
      <c r="G262" s="5"/>
      <c r="H262" s="5"/>
      <c r="M262" s="11">
        <v>41832</v>
      </c>
      <c r="N262" s="5"/>
      <c r="O262" s="4"/>
      <c r="P262" s="5"/>
      <c r="Q262" s="5"/>
      <c r="R262" s="5"/>
      <c r="S262" s="5"/>
      <c r="T262" s="5"/>
      <c r="W262" s="11">
        <v>41832</v>
      </c>
      <c r="X262" s="5"/>
      <c r="Y262" s="4"/>
      <c r="Z262" s="5"/>
      <c r="AA262" s="5"/>
      <c r="AB262" s="5"/>
      <c r="AC262" s="5"/>
      <c r="AD262" s="5"/>
      <c r="AF262" s="11">
        <v>41832</v>
      </c>
      <c r="AG262" s="5"/>
      <c r="AH262" s="4"/>
      <c r="AI262" s="5"/>
      <c r="AJ262" s="5"/>
      <c r="AK262" s="5"/>
      <c r="AL262" s="5"/>
      <c r="AM262" s="5"/>
    </row>
    <row r="263" spans="1:39" x14ac:dyDescent="0.25">
      <c r="B263" s="11">
        <v>41853</v>
      </c>
      <c r="C263" s="5"/>
      <c r="D263" s="4"/>
      <c r="E263" s="5"/>
      <c r="F263" s="5"/>
      <c r="G263" s="5"/>
      <c r="H263" s="5"/>
      <c r="M263" s="11">
        <v>41853</v>
      </c>
      <c r="N263" s="5"/>
      <c r="O263" s="4"/>
      <c r="P263" s="5"/>
      <c r="Q263" s="5"/>
      <c r="R263" s="5"/>
      <c r="S263" s="5"/>
      <c r="T263" s="5"/>
      <c r="W263" s="11">
        <v>41853</v>
      </c>
      <c r="X263" s="5"/>
      <c r="Y263" s="4"/>
      <c r="Z263" s="5"/>
      <c r="AA263" s="5"/>
      <c r="AB263" s="5"/>
      <c r="AC263" s="5"/>
      <c r="AD263" s="5"/>
      <c r="AF263" s="11">
        <v>41853</v>
      </c>
      <c r="AG263" s="5"/>
      <c r="AH263" s="4"/>
      <c r="AI263" s="5"/>
      <c r="AJ263" s="5"/>
      <c r="AK263" s="5"/>
      <c r="AL263" s="5"/>
      <c r="AM263" s="24"/>
    </row>
    <row r="264" spans="1:39" x14ac:dyDescent="0.25">
      <c r="B264" s="11">
        <v>41888</v>
      </c>
      <c r="C264" s="5">
        <v>3</v>
      </c>
      <c r="D264" s="6" t="s">
        <v>66</v>
      </c>
      <c r="E264" s="6" t="s">
        <v>28</v>
      </c>
      <c r="F264" s="7">
        <v>0.22</v>
      </c>
      <c r="G264" s="6">
        <v>144</v>
      </c>
      <c r="H264" s="6">
        <v>4</v>
      </c>
      <c r="M264" s="11">
        <v>41888</v>
      </c>
      <c r="N264" s="5">
        <v>4</v>
      </c>
      <c r="O264" s="6" t="s">
        <v>66</v>
      </c>
      <c r="P264" s="6" t="s">
        <v>28</v>
      </c>
      <c r="Q264" s="7">
        <v>0.22</v>
      </c>
      <c r="R264" s="6">
        <v>18.14</v>
      </c>
      <c r="S264" s="6">
        <v>52</v>
      </c>
      <c r="T264" s="24">
        <f>S264/R264</f>
        <v>2.8665931642778388</v>
      </c>
      <c r="W264" s="11">
        <v>41888</v>
      </c>
      <c r="X264" s="5">
        <v>5</v>
      </c>
      <c r="Y264" s="6" t="s">
        <v>66</v>
      </c>
      <c r="Z264" s="6" t="s">
        <v>28</v>
      </c>
      <c r="AA264" s="7">
        <v>0.22</v>
      </c>
      <c r="AB264" s="6">
        <v>14.72</v>
      </c>
      <c r="AC264" s="6">
        <v>12.61</v>
      </c>
      <c r="AD264" s="6">
        <f t="shared" ref="AD264" si="92">AB264+AC264</f>
        <v>27.33</v>
      </c>
      <c r="AF264" s="11">
        <v>41888</v>
      </c>
      <c r="AG264" s="5">
        <v>1</v>
      </c>
      <c r="AH264" s="6" t="s">
        <v>66</v>
      </c>
      <c r="AI264" s="6" t="s">
        <v>28</v>
      </c>
      <c r="AJ264" s="7">
        <v>0.22</v>
      </c>
      <c r="AK264" s="6">
        <v>5</v>
      </c>
      <c r="AL264" s="6">
        <v>0.1</v>
      </c>
      <c r="AM264" s="24">
        <f>AK264/AL264</f>
        <v>50</v>
      </c>
    </row>
    <row r="265" spans="1:39" x14ac:dyDescent="0.25">
      <c r="B265" s="13" t="s">
        <v>40</v>
      </c>
      <c r="C265" s="5">
        <v>1</v>
      </c>
      <c r="D265" s="4" t="s">
        <v>66</v>
      </c>
      <c r="E265" s="5"/>
      <c r="F265" s="5">
        <v>0.22</v>
      </c>
      <c r="G265" s="15">
        <f>SUM(G260:G264)</f>
        <v>144</v>
      </c>
      <c r="H265" s="15">
        <f>SUM(H260:H264)</f>
        <v>4</v>
      </c>
      <c r="M265" s="13" t="s">
        <v>40</v>
      </c>
      <c r="N265" s="3">
        <v>1</v>
      </c>
      <c r="O265" s="4" t="s">
        <v>66</v>
      </c>
      <c r="P265" s="5"/>
      <c r="Q265" s="7">
        <v>0.22</v>
      </c>
      <c r="R265" s="5"/>
      <c r="S265" s="5"/>
      <c r="T265" s="15">
        <f>SUM(T260:T264)</f>
        <v>2.8665931642778388</v>
      </c>
      <c r="W265" s="13" t="s">
        <v>40</v>
      </c>
      <c r="X265" s="3">
        <v>1</v>
      </c>
      <c r="Y265" s="4" t="s">
        <v>66</v>
      </c>
      <c r="Z265" s="5"/>
      <c r="AA265" s="7">
        <v>0.22</v>
      </c>
      <c r="AB265" s="5"/>
      <c r="AC265" s="5"/>
      <c r="AD265" s="15">
        <f>SUM(AD260:AD264)</f>
        <v>27.33</v>
      </c>
      <c r="AF265" s="13" t="s">
        <v>40</v>
      </c>
      <c r="AG265" s="3">
        <v>1</v>
      </c>
      <c r="AH265" s="4" t="s">
        <v>66</v>
      </c>
      <c r="AI265" s="5"/>
      <c r="AJ265" s="7">
        <v>0.22</v>
      </c>
      <c r="AK265" s="15">
        <f>SUM(AK260:AK264)</f>
        <v>5</v>
      </c>
      <c r="AL265" s="15"/>
      <c r="AM265" s="15"/>
    </row>
    <row r="267" spans="1:39" x14ac:dyDescent="0.25">
      <c r="B267" s="13" t="s">
        <v>41</v>
      </c>
      <c r="C267" s="14" t="s">
        <v>35</v>
      </c>
      <c r="D267" s="20" t="s">
        <v>0</v>
      </c>
      <c r="E267" s="3" t="s">
        <v>26</v>
      </c>
      <c r="F267" s="3" t="s">
        <v>27</v>
      </c>
      <c r="G267" s="3" t="s">
        <v>42</v>
      </c>
      <c r="H267" s="3" t="s">
        <v>24</v>
      </c>
      <c r="M267" s="13" t="s">
        <v>41</v>
      </c>
      <c r="N267" s="13" t="s">
        <v>35</v>
      </c>
      <c r="O267" s="20" t="s">
        <v>0</v>
      </c>
      <c r="P267" s="14" t="s">
        <v>34</v>
      </c>
      <c r="Q267" s="3" t="s">
        <v>27</v>
      </c>
      <c r="R267" s="3" t="s">
        <v>1</v>
      </c>
      <c r="S267" s="3" t="s">
        <v>2</v>
      </c>
      <c r="T267" s="3" t="s">
        <v>3</v>
      </c>
      <c r="W267" s="13" t="s">
        <v>41</v>
      </c>
      <c r="X267" s="13" t="s">
        <v>35</v>
      </c>
      <c r="Y267" s="20" t="s">
        <v>0</v>
      </c>
      <c r="Z267" s="14" t="s">
        <v>34</v>
      </c>
      <c r="AA267" s="3" t="s">
        <v>27</v>
      </c>
      <c r="AB267" s="3" t="s">
        <v>20</v>
      </c>
      <c r="AC267" s="3" t="s">
        <v>22</v>
      </c>
      <c r="AD267" s="3" t="s">
        <v>21</v>
      </c>
      <c r="AF267" s="13" t="s">
        <v>41</v>
      </c>
      <c r="AG267" s="13" t="s">
        <v>35</v>
      </c>
      <c r="AH267" s="20" t="s">
        <v>0</v>
      </c>
      <c r="AI267" s="14" t="s">
        <v>34</v>
      </c>
      <c r="AJ267" s="3" t="s">
        <v>27</v>
      </c>
      <c r="AK267" s="3" t="s">
        <v>23</v>
      </c>
      <c r="AL267" s="3" t="s">
        <v>21</v>
      </c>
      <c r="AM267" s="3" t="s">
        <v>3</v>
      </c>
    </row>
    <row r="268" spans="1:39" x14ac:dyDescent="0.25">
      <c r="A268" s="21">
        <v>34</v>
      </c>
      <c r="B268" s="11">
        <v>41762</v>
      </c>
      <c r="C268" s="5"/>
      <c r="D268" s="4" t="s">
        <v>67</v>
      </c>
      <c r="E268" s="5"/>
      <c r="F268" s="5"/>
      <c r="G268" s="5"/>
      <c r="H268" s="5"/>
      <c r="M268" s="11">
        <v>41762</v>
      </c>
      <c r="N268" s="5"/>
      <c r="O268" s="4" t="s">
        <v>67</v>
      </c>
      <c r="P268" s="5"/>
      <c r="Q268" s="5"/>
      <c r="R268" s="5"/>
      <c r="S268" s="5"/>
      <c r="T268" s="5"/>
      <c r="W268" s="11">
        <v>41762</v>
      </c>
      <c r="X268" s="5"/>
      <c r="Y268" s="4" t="s">
        <v>67</v>
      </c>
      <c r="Z268" s="5"/>
      <c r="AA268" s="5"/>
      <c r="AB268" s="5"/>
      <c r="AC268" s="5"/>
      <c r="AD268" s="5"/>
      <c r="AF268" s="11">
        <v>41762</v>
      </c>
      <c r="AG268" s="5"/>
      <c r="AH268" s="4" t="s">
        <v>67</v>
      </c>
      <c r="AI268" s="5"/>
      <c r="AJ268" s="5"/>
      <c r="AK268" s="5"/>
      <c r="AL268" s="5"/>
      <c r="AM268" s="5"/>
    </row>
    <row r="269" spans="1:39" x14ac:dyDescent="0.25">
      <c r="B269" s="11">
        <v>41797</v>
      </c>
      <c r="C269" s="5"/>
      <c r="D269" s="4"/>
      <c r="E269" s="5"/>
      <c r="F269" s="5"/>
      <c r="G269" s="5"/>
      <c r="H269" s="5"/>
      <c r="M269" s="11">
        <v>41797</v>
      </c>
      <c r="N269" s="5"/>
      <c r="O269" s="4"/>
      <c r="P269" s="5"/>
      <c r="Q269" s="5"/>
      <c r="R269" s="5"/>
      <c r="S269" s="5"/>
      <c r="T269" s="5"/>
      <c r="W269" s="11">
        <v>41797</v>
      </c>
      <c r="X269" s="5"/>
      <c r="Y269" s="4"/>
      <c r="Z269" s="5"/>
      <c r="AA269" s="5"/>
      <c r="AB269" s="5"/>
      <c r="AC269" s="5"/>
      <c r="AD269" s="5"/>
      <c r="AF269" s="11">
        <v>41797</v>
      </c>
      <c r="AG269" s="5"/>
      <c r="AH269" s="4"/>
      <c r="AI269" s="5"/>
      <c r="AJ269" s="5"/>
      <c r="AK269" s="5"/>
      <c r="AL269" s="5"/>
      <c r="AM269" s="5"/>
    </row>
    <row r="270" spans="1:39" x14ac:dyDescent="0.25">
      <c r="B270" s="11">
        <v>41832</v>
      </c>
      <c r="C270" s="5"/>
      <c r="D270" s="4"/>
      <c r="E270" s="5"/>
      <c r="F270" s="5"/>
      <c r="G270" s="5"/>
      <c r="H270" s="5"/>
      <c r="M270" s="11">
        <v>41832</v>
      </c>
      <c r="N270" s="5"/>
      <c r="O270" s="4"/>
      <c r="P270" s="5"/>
      <c r="Q270" s="5"/>
      <c r="R270" s="5"/>
      <c r="S270" s="5"/>
      <c r="T270" s="5"/>
      <c r="W270" s="11">
        <v>41832</v>
      </c>
      <c r="X270" s="5"/>
      <c r="Y270" s="4"/>
      <c r="Z270" s="5"/>
      <c r="AA270" s="5"/>
      <c r="AB270" s="5"/>
      <c r="AC270" s="5"/>
      <c r="AD270" s="5"/>
      <c r="AF270" s="11">
        <v>41832</v>
      </c>
      <c r="AG270" s="5"/>
      <c r="AH270" s="4"/>
      <c r="AI270" s="5"/>
      <c r="AJ270" s="5"/>
      <c r="AK270" s="5"/>
      <c r="AL270" s="5"/>
      <c r="AM270" s="5"/>
    </row>
    <row r="271" spans="1:39" x14ac:dyDescent="0.25">
      <c r="B271" s="11">
        <v>41853</v>
      </c>
      <c r="C271" s="5"/>
      <c r="D271" s="4"/>
      <c r="E271" s="5"/>
      <c r="F271" s="5"/>
      <c r="G271" s="5"/>
      <c r="H271" s="5"/>
      <c r="M271" s="11">
        <v>41853</v>
      </c>
      <c r="N271" s="5"/>
      <c r="O271" s="4"/>
      <c r="P271" s="5"/>
      <c r="Q271" s="5"/>
      <c r="R271" s="5"/>
      <c r="S271" s="5"/>
      <c r="T271" s="5"/>
      <c r="W271" s="11">
        <v>41853</v>
      </c>
      <c r="X271" s="5"/>
      <c r="Y271" s="4"/>
      <c r="Z271" s="5"/>
      <c r="AA271" s="5"/>
      <c r="AB271" s="5"/>
      <c r="AC271" s="5"/>
      <c r="AD271" s="5"/>
      <c r="AF271" s="11">
        <v>41853</v>
      </c>
      <c r="AG271" s="5"/>
      <c r="AH271" s="4"/>
      <c r="AI271" s="5"/>
      <c r="AJ271" s="5"/>
      <c r="AK271" s="5"/>
      <c r="AL271" s="5"/>
      <c r="AM271" s="24"/>
    </row>
    <row r="272" spans="1:39" x14ac:dyDescent="0.25">
      <c r="B272" s="11">
        <v>41888</v>
      </c>
      <c r="C272" s="5">
        <v>9</v>
      </c>
      <c r="D272" s="6" t="s">
        <v>67</v>
      </c>
      <c r="E272" s="6" t="s">
        <v>28</v>
      </c>
      <c r="F272" s="6" t="s">
        <v>30</v>
      </c>
      <c r="G272" s="6">
        <v>143</v>
      </c>
      <c r="H272" s="6">
        <v>5</v>
      </c>
      <c r="M272" s="11">
        <v>41888</v>
      </c>
      <c r="N272" s="5">
        <v>12</v>
      </c>
      <c r="O272" s="6" t="s">
        <v>67</v>
      </c>
      <c r="P272" s="6" t="s">
        <v>55</v>
      </c>
      <c r="Q272" s="7" t="s">
        <v>33</v>
      </c>
      <c r="R272" s="6">
        <v>17.260000000000002</v>
      </c>
      <c r="S272" s="6">
        <v>55</v>
      </c>
      <c r="T272" s="24">
        <f t="shared" ref="T272" si="93">S272/R272</f>
        <v>3.1865585168018535</v>
      </c>
      <c r="W272" s="11">
        <v>41888</v>
      </c>
      <c r="X272" s="5">
        <v>15</v>
      </c>
      <c r="Y272" s="6" t="s">
        <v>67</v>
      </c>
      <c r="Z272" s="6" t="s">
        <v>28</v>
      </c>
      <c r="AA272" s="7" t="s">
        <v>33</v>
      </c>
      <c r="AB272" s="7">
        <v>9.36</v>
      </c>
      <c r="AC272" s="7">
        <v>7.96</v>
      </c>
      <c r="AD272" s="7">
        <f t="shared" ref="AD272" si="94">AB272+AC272</f>
        <v>17.32</v>
      </c>
      <c r="AF272" s="11">
        <v>41888</v>
      </c>
      <c r="AG272" s="5">
        <v>4</v>
      </c>
      <c r="AH272" s="30" t="s">
        <v>67</v>
      </c>
      <c r="AI272" s="6" t="s">
        <v>55</v>
      </c>
      <c r="AJ272" s="7" t="s">
        <v>33</v>
      </c>
      <c r="AK272" s="7">
        <v>2</v>
      </c>
      <c r="AL272" s="6">
        <v>0.1</v>
      </c>
      <c r="AM272" s="24">
        <f>AK272/AL272</f>
        <v>20</v>
      </c>
    </row>
    <row r="273" spans="1:39" x14ac:dyDescent="0.25">
      <c r="B273" s="13" t="s">
        <v>40</v>
      </c>
      <c r="C273" s="5">
        <v>1</v>
      </c>
      <c r="D273" s="4" t="s">
        <v>67</v>
      </c>
      <c r="E273" s="5"/>
      <c r="F273" s="5" t="s">
        <v>30</v>
      </c>
      <c r="G273" s="15">
        <f>SUM(G268:G272)</f>
        <v>143</v>
      </c>
      <c r="H273" s="15">
        <f>SUM(H268:H272)</f>
        <v>5</v>
      </c>
      <c r="M273" s="13" t="s">
        <v>40</v>
      </c>
      <c r="N273" s="3">
        <v>1</v>
      </c>
      <c r="O273" s="4" t="s">
        <v>67</v>
      </c>
      <c r="P273" s="5"/>
      <c r="Q273" s="7" t="s">
        <v>33</v>
      </c>
      <c r="R273" s="5"/>
      <c r="S273" s="5"/>
      <c r="T273" s="15">
        <f>SUM(T268:T272)</f>
        <v>3.1865585168018535</v>
      </c>
      <c r="W273" s="13" t="s">
        <v>40</v>
      </c>
      <c r="X273" s="3">
        <v>1</v>
      </c>
      <c r="Y273" s="4" t="s">
        <v>67</v>
      </c>
      <c r="Z273" s="5"/>
      <c r="AA273" s="7" t="s">
        <v>33</v>
      </c>
      <c r="AB273" s="5"/>
      <c r="AC273" s="5"/>
      <c r="AD273" s="15">
        <f>SUM(AD268:AD272)</f>
        <v>17.32</v>
      </c>
      <c r="AF273" s="13" t="s">
        <v>40</v>
      </c>
      <c r="AG273" s="3">
        <v>1</v>
      </c>
      <c r="AH273" s="4" t="s">
        <v>67</v>
      </c>
      <c r="AI273" s="5"/>
      <c r="AJ273" s="7" t="s">
        <v>33</v>
      </c>
      <c r="AK273" s="15">
        <f>SUM(AK268:AK272)</f>
        <v>2</v>
      </c>
      <c r="AL273" s="15"/>
      <c r="AM273" s="15"/>
    </row>
    <row r="275" spans="1:39" x14ac:dyDescent="0.25">
      <c r="B275" s="13" t="s">
        <v>41</v>
      </c>
      <c r="C275" s="14" t="s">
        <v>35</v>
      </c>
      <c r="D275" s="20" t="s">
        <v>0</v>
      </c>
      <c r="E275" s="3" t="s">
        <v>26</v>
      </c>
      <c r="F275" s="3" t="s">
        <v>27</v>
      </c>
      <c r="G275" s="3" t="s">
        <v>42</v>
      </c>
      <c r="H275" s="3" t="s">
        <v>24</v>
      </c>
      <c r="M275" s="13" t="s">
        <v>41</v>
      </c>
      <c r="N275" s="13" t="s">
        <v>35</v>
      </c>
      <c r="O275" s="20" t="s">
        <v>0</v>
      </c>
      <c r="P275" s="14" t="s">
        <v>34</v>
      </c>
      <c r="Q275" s="3" t="s">
        <v>27</v>
      </c>
      <c r="R275" s="3" t="s">
        <v>1</v>
      </c>
      <c r="S275" s="3" t="s">
        <v>2</v>
      </c>
      <c r="T275" s="3" t="s">
        <v>3</v>
      </c>
      <c r="W275" s="13" t="s">
        <v>41</v>
      </c>
      <c r="X275" s="13" t="s">
        <v>35</v>
      </c>
      <c r="Y275" s="20" t="s">
        <v>0</v>
      </c>
      <c r="Z275" s="14" t="s">
        <v>34</v>
      </c>
      <c r="AA275" s="3" t="s">
        <v>27</v>
      </c>
      <c r="AB275" s="3" t="s">
        <v>20</v>
      </c>
      <c r="AC275" s="3" t="s">
        <v>22</v>
      </c>
      <c r="AD275" s="3" t="s">
        <v>21</v>
      </c>
      <c r="AF275" s="13" t="s">
        <v>41</v>
      </c>
      <c r="AG275" s="13" t="s">
        <v>35</v>
      </c>
      <c r="AH275" s="20" t="s">
        <v>0</v>
      </c>
      <c r="AI275" s="14" t="s">
        <v>34</v>
      </c>
      <c r="AJ275" s="3" t="s">
        <v>27</v>
      </c>
      <c r="AK275" s="3" t="s">
        <v>23</v>
      </c>
      <c r="AL275" s="3" t="s">
        <v>21</v>
      </c>
      <c r="AM275" s="3" t="s">
        <v>3</v>
      </c>
    </row>
    <row r="276" spans="1:39" x14ac:dyDescent="0.25">
      <c r="A276" s="21">
        <v>35</v>
      </c>
      <c r="B276" s="11">
        <v>41762</v>
      </c>
      <c r="C276" s="5"/>
      <c r="D276" s="4" t="s">
        <v>68</v>
      </c>
      <c r="E276" s="5"/>
      <c r="F276" s="5"/>
      <c r="G276" s="5"/>
      <c r="H276" s="5"/>
      <c r="M276" s="11">
        <v>41762</v>
      </c>
      <c r="N276" s="5"/>
      <c r="O276" s="4" t="s">
        <v>68</v>
      </c>
      <c r="P276" s="5"/>
      <c r="Q276" s="5"/>
      <c r="R276" s="5"/>
      <c r="S276" s="5"/>
      <c r="T276" s="5"/>
      <c r="W276" s="11">
        <v>41762</v>
      </c>
      <c r="X276" s="5"/>
      <c r="Y276" s="4" t="s">
        <v>68</v>
      </c>
      <c r="Z276" s="5"/>
      <c r="AA276" s="5"/>
      <c r="AB276" s="5"/>
      <c r="AC276" s="5"/>
      <c r="AD276" s="5"/>
      <c r="AF276" s="11">
        <v>41762</v>
      </c>
      <c r="AG276" s="5"/>
      <c r="AH276" s="4" t="s">
        <v>68</v>
      </c>
      <c r="AI276" s="5"/>
      <c r="AJ276" s="5"/>
      <c r="AK276" s="5"/>
      <c r="AL276" s="5"/>
      <c r="AM276" s="5"/>
    </row>
    <row r="277" spans="1:39" x14ac:dyDescent="0.25">
      <c r="B277" s="11">
        <v>41797</v>
      </c>
      <c r="C277" s="5"/>
      <c r="D277" s="4"/>
      <c r="E277" s="5"/>
      <c r="F277" s="5"/>
      <c r="G277" s="5"/>
      <c r="H277" s="5"/>
      <c r="M277" s="11">
        <v>41797</v>
      </c>
      <c r="N277" s="5"/>
      <c r="O277" s="4"/>
      <c r="P277" s="5"/>
      <c r="Q277" s="5"/>
      <c r="R277" s="5"/>
      <c r="S277" s="5"/>
      <c r="T277" s="5"/>
      <c r="W277" s="11">
        <v>41797</v>
      </c>
      <c r="X277" s="5"/>
      <c r="Y277" s="4"/>
      <c r="Z277" s="5"/>
      <c r="AA277" s="5"/>
      <c r="AB277" s="5"/>
      <c r="AC277" s="5"/>
      <c r="AD277" s="5"/>
      <c r="AF277" s="11">
        <v>41797</v>
      </c>
      <c r="AG277" s="5"/>
      <c r="AH277" s="4"/>
      <c r="AI277" s="5"/>
      <c r="AJ277" s="5"/>
      <c r="AK277" s="5"/>
      <c r="AL277" s="5"/>
      <c r="AM277" s="5"/>
    </row>
    <row r="278" spans="1:39" x14ac:dyDescent="0.25">
      <c r="B278" s="11">
        <v>41832</v>
      </c>
      <c r="C278" s="5"/>
      <c r="D278" s="4"/>
      <c r="E278" s="5"/>
      <c r="F278" s="5"/>
      <c r="G278" s="5"/>
      <c r="H278" s="5"/>
      <c r="M278" s="11">
        <v>41832</v>
      </c>
      <c r="N278" s="5"/>
      <c r="O278" s="4"/>
      <c r="P278" s="5"/>
      <c r="Q278" s="5"/>
      <c r="R278" s="5"/>
      <c r="S278" s="5"/>
      <c r="T278" s="5"/>
      <c r="W278" s="11">
        <v>41832</v>
      </c>
      <c r="X278" s="5"/>
      <c r="Y278" s="4"/>
      <c r="Z278" s="5"/>
      <c r="AA278" s="5"/>
      <c r="AB278" s="5"/>
      <c r="AC278" s="5"/>
      <c r="AD278" s="5"/>
      <c r="AF278" s="11">
        <v>41832</v>
      </c>
      <c r="AG278" s="5"/>
      <c r="AH278" s="4"/>
      <c r="AI278" s="5"/>
      <c r="AJ278" s="5"/>
      <c r="AK278" s="5"/>
      <c r="AL278" s="5"/>
      <c r="AM278" s="5"/>
    </row>
    <row r="279" spans="1:39" x14ac:dyDescent="0.25">
      <c r="B279" s="11">
        <v>41853</v>
      </c>
      <c r="C279" s="5"/>
      <c r="D279" s="4"/>
      <c r="E279" s="5"/>
      <c r="F279" s="5"/>
      <c r="G279" s="5"/>
      <c r="H279" s="5"/>
      <c r="M279" s="11">
        <v>41853</v>
      </c>
      <c r="N279" s="5"/>
      <c r="O279" s="4"/>
      <c r="P279" s="5"/>
      <c r="Q279" s="5"/>
      <c r="R279" s="5"/>
      <c r="S279" s="5"/>
      <c r="T279" s="5"/>
      <c r="W279" s="11">
        <v>41853</v>
      </c>
      <c r="X279" s="5"/>
      <c r="Y279" s="4"/>
      <c r="Z279" s="5"/>
      <c r="AA279" s="5"/>
      <c r="AB279" s="5"/>
      <c r="AC279" s="5"/>
      <c r="AD279" s="5"/>
      <c r="AF279" s="11">
        <v>41853</v>
      </c>
      <c r="AG279" s="5"/>
      <c r="AH279" s="4"/>
      <c r="AI279" s="5"/>
      <c r="AJ279" s="5"/>
      <c r="AK279" s="5"/>
      <c r="AL279" s="5"/>
      <c r="AM279" s="24"/>
    </row>
    <row r="280" spans="1:39" x14ac:dyDescent="0.25">
      <c r="B280" s="11">
        <v>41888</v>
      </c>
      <c r="C280" s="5">
        <v>10</v>
      </c>
      <c r="D280" s="6" t="s">
        <v>68</v>
      </c>
      <c r="E280" s="6" t="s">
        <v>28</v>
      </c>
      <c r="F280" s="6" t="s">
        <v>30</v>
      </c>
      <c r="G280" s="6">
        <v>142</v>
      </c>
      <c r="H280" s="6">
        <v>6</v>
      </c>
      <c r="M280" s="11">
        <v>41888</v>
      </c>
      <c r="N280" s="5">
        <v>11</v>
      </c>
      <c r="O280" s="6" t="s">
        <v>71</v>
      </c>
      <c r="P280" s="6" t="s">
        <v>55</v>
      </c>
      <c r="Q280" s="7" t="s">
        <v>33</v>
      </c>
      <c r="R280" s="6">
        <v>15.71</v>
      </c>
      <c r="S280" s="6">
        <v>57</v>
      </c>
      <c r="T280" s="24">
        <f t="shared" ref="T280" si="95">S280/R280</f>
        <v>3.6282622533418203</v>
      </c>
      <c r="W280" s="11">
        <v>41888</v>
      </c>
      <c r="X280" s="5">
        <v>7</v>
      </c>
      <c r="Y280" s="6" t="s">
        <v>68</v>
      </c>
      <c r="Z280" s="6" t="s">
        <v>28</v>
      </c>
      <c r="AA280" s="7" t="s">
        <v>33</v>
      </c>
      <c r="AB280" s="7">
        <v>6.4</v>
      </c>
      <c r="AC280" s="7">
        <v>6.16</v>
      </c>
      <c r="AD280" s="7">
        <f t="shared" ref="AD280" si="96">AB280+AC280</f>
        <v>12.56</v>
      </c>
      <c r="AF280" s="11">
        <v>41888</v>
      </c>
      <c r="AG280" s="5">
        <v>2</v>
      </c>
      <c r="AH280" s="30" t="s">
        <v>68</v>
      </c>
      <c r="AI280" s="6" t="s">
        <v>55</v>
      </c>
      <c r="AJ280" s="7" t="s">
        <v>33</v>
      </c>
      <c r="AK280" s="7">
        <v>4</v>
      </c>
      <c r="AL280" s="6">
        <v>0.1</v>
      </c>
      <c r="AM280" s="24">
        <f>AK280/AL280</f>
        <v>40</v>
      </c>
    </row>
    <row r="281" spans="1:39" x14ac:dyDescent="0.25">
      <c r="B281" s="13" t="s">
        <v>40</v>
      </c>
      <c r="C281" s="5">
        <v>1</v>
      </c>
      <c r="D281" s="4" t="s">
        <v>68</v>
      </c>
      <c r="E281" s="5"/>
      <c r="F281" s="5" t="s">
        <v>30</v>
      </c>
      <c r="G281" s="15">
        <f>SUM(G276:G280)</f>
        <v>142</v>
      </c>
      <c r="H281" s="15">
        <f>SUM(H276:H280)</f>
        <v>6</v>
      </c>
      <c r="M281" s="13" t="s">
        <v>40</v>
      </c>
      <c r="N281" s="3">
        <v>1</v>
      </c>
      <c r="O281" s="4" t="s">
        <v>68</v>
      </c>
      <c r="P281" s="5"/>
      <c r="Q281" s="7" t="s">
        <v>33</v>
      </c>
      <c r="R281" s="5"/>
      <c r="S281" s="5"/>
      <c r="T281" s="15">
        <f>SUM(T276:T280)</f>
        <v>3.6282622533418203</v>
      </c>
      <c r="W281" s="13" t="s">
        <v>40</v>
      </c>
      <c r="X281" s="3">
        <v>1</v>
      </c>
      <c r="Y281" s="4" t="s">
        <v>68</v>
      </c>
      <c r="Z281" s="5"/>
      <c r="AA281" s="7" t="s">
        <v>33</v>
      </c>
      <c r="AB281" s="5"/>
      <c r="AC281" s="5"/>
      <c r="AD281" s="15">
        <f>SUM(AD276:AD280)</f>
        <v>12.56</v>
      </c>
      <c r="AF281" s="13" t="s">
        <v>40</v>
      </c>
      <c r="AG281" s="3">
        <v>1</v>
      </c>
      <c r="AH281" s="4" t="s">
        <v>68</v>
      </c>
      <c r="AI281" s="5"/>
      <c r="AJ281" s="7" t="s">
        <v>33</v>
      </c>
      <c r="AK281" s="15">
        <f>SUM(AK276:AK280)</f>
        <v>4</v>
      </c>
      <c r="AL281" s="15"/>
      <c r="AM281" s="15"/>
    </row>
    <row r="283" spans="1:39" x14ac:dyDescent="0.25">
      <c r="B283" s="13" t="s">
        <v>41</v>
      </c>
      <c r="C283" s="14" t="s">
        <v>35</v>
      </c>
      <c r="D283" s="20" t="s">
        <v>0</v>
      </c>
      <c r="E283" s="3" t="s">
        <v>26</v>
      </c>
      <c r="F283" s="3" t="s">
        <v>27</v>
      </c>
      <c r="G283" s="3" t="s">
        <v>42</v>
      </c>
      <c r="H283" s="3" t="s">
        <v>24</v>
      </c>
      <c r="M283" s="13" t="s">
        <v>41</v>
      </c>
      <c r="N283" s="13" t="s">
        <v>35</v>
      </c>
      <c r="O283" s="20" t="s">
        <v>0</v>
      </c>
      <c r="P283" s="14" t="s">
        <v>34</v>
      </c>
      <c r="Q283" s="3" t="s">
        <v>27</v>
      </c>
      <c r="R283" s="3" t="s">
        <v>1</v>
      </c>
      <c r="S283" s="3" t="s">
        <v>2</v>
      </c>
      <c r="T283" s="3" t="s">
        <v>3</v>
      </c>
      <c r="W283" s="13" t="s">
        <v>41</v>
      </c>
      <c r="X283" s="13" t="s">
        <v>35</v>
      </c>
      <c r="Y283" s="20" t="s">
        <v>0</v>
      </c>
      <c r="Z283" s="14" t="s">
        <v>34</v>
      </c>
      <c r="AA283" s="3" t="s">
        <v>27</v>
      </c>
      <c r="AB283" s="3" t="s">
        <v>20</v>
      </c>
      <c r="AC283" s="3" t="s">
        <v>22</v>
      </c>
      <c r="AD283" s="3" t="s">
        <v>21</v>
      </c>
      <c r="AF283" s="13" t="s">
        <v>41</v>
      </c>
      <c r="AG283" s="13" t="s">
        <v>35</v>
      </c>
      <c r="AH283" s="20" t="s">
        <v>0</v>
      </c>
      <c r="AI283" s="14" t="s">
        <v>34</v>
      </c>
      <c r="AJ283" s="3" t="s">
        <v>27</v>
      </c>
      <c r="AK283" s="3" t="s">
        <v>23</v>
      </c>
      <c r="AL283" s="3" t="s">
        <v>21</v>
      </c>
      <c r="AM283" s="3" t="s">
        <v>3</v>
      </c>
    </row>
    <row r="284" spans="1:39" x14ac:dyDescent="0.25">
      <c r="A284" s="21">
        <v>36</v>
      </c>
      <c r="B284" s="11">
        <v>41762</v>
      </c>
      <c r="C284" s="5"/>
      <c r="D284" s="4"/>
      <c r="E284" s="5"/>
      <c r="F284" s="5"/>
      <c r="G284" s="5"/>
      <c r="H284" s="5"/>
      <c r="M284" s="11">
        <v>41762</v>
      </c>
      <c r="N284" s="5"/>
      <c r="O284" s="4"/>
      <c r="P284" s="5"/>
      <c r="Q284" s="5"/>
      <c r="R284" s="5"/>
      <c r="S284" s="5"/>
      <c r="T284" s="5"/>
      <c r="W284" s="11">
        <v>41762</v>
      </c>
      <c r="X284" s="5"/>
      <c r="Y284" s="4"/>
      <c r="Z284" s="5"/>
      <c r="AA284" s="5"/>
      <c r="AB284" s="5"/>
      <c r="AC284" s="5"/>
      <c r="AD284" s="5"/>
      <c r="AF284" s="11">
        <v>41762</v>
      </c>
      <c r="AG284" s="5"/>
      <c r="AH284" s="4"/>
      <c r="AI284" s="5"/>
      <c r="AJ284" s="5"/>
      <c r="AK284" s="5"/>
      <c r="AL284" s="5"/>
      <c r="AM284" s="5"/>
    </row>
    <row r="285" spans="1:39" x14ac:dyDescent="0.25">
      <c r="B285" s="11">
        <v>41797</v>
      </c>
      <c r="C285" s="5"/>
      <c r="D285" s="4"/>
      <c r="E285" s="5"/>
      <c r="F285" s="5"/>
      <c r="G285" s="5"/>
      <c r="H285" s="5"/>
      <c r="M285" s="11">
        <v>41797</v>
      </c>
      <c r="N285" s="5"/>
      <c r="O285" s="4"/>
      <c r="P285" s="5"/>
      <c r="Q285" s="5"/>
      <c r="R285" s="5"/>
      <c r="S285" s="5"/>
      <c r="T285" s="5"/>
      <c r="W285" s="11">
        <v>41797</v>
      </c>
      <c r="X285" s="5"/>
      <c r="Y285" s="4"/>
      <c r="Z285" s="5"/>
      <c r="AA285" s="5"/>
      <c r="AB285" s="5"/>
      <c r="AC285" s="5"/>
      <c r="AD285" s="5"/>
      <c r="AF285" s="11">
        <v>41797</v>
      </c>
      <c r="AG285" s="5"/>
      <c r="AH285" s="4"/>
      <c r="AI285" s="5"/>
      <c r="AJ285" s="5"/>
      <c r="AK285" s="5"/>
      <c r="AL285" s="5"/>
      <c r="AM285" s="5"/>
    </row>
    <row r="286" spans="1:39" x14ac:dyDescent="0.25">
      <c r="B286" s="11">
        <v>41832</v>
      </c>
      <c r="C286" s="5"/>
      <c r="D286" s="4"/>
      <c r="E286" s="5"/>
      <c r="F286" s="5"/>
      <c r="G286" s="5"/>
      <c r="H286" s="5"/>
      <c r="M286" s="11">
        <v>41832</v>
      </c>
      <c r="N286" s="5"/>
      <c r="O286" s="4"/>
      <c r="P286" s="5"/>
      <c r="Q286" s="5"/>
      <c r="R286" s="5"/>
      <c r="S286" s="5"/>
      <c r="T286" s="5"/>
      <c r="W286" s="11">
        <v>41832</v>
      </c>
      <c r="X286" s="5"/>
      <c r="Y286" s="4"/>
      <c r="Z286" s="5"/>
      <c r="AA286" s="5"/>
      <c r="AB286" s="5"/>
      <c r="AC286" s="5"/>
      <c r="AD286" s="5"/>
      <c r="AF286" s="11">
        <v>41832</v>
      </c>
      <c r="AG286" s="5"/>
      <c r="AH286" s="4"/>
      <c r="AI286" s="5"/>
      <c r="AJ286" s="5"/>
      <c r="AK286" s="5"/>
      <c r="AL286" s="5"/>
      <c r="AM286" s="5"/>
    </row>
    <row r="287" spans="1:39" x14ac:dyDescent="0.25">
      <c r="B287" s="11">
        <v>41853</v>
      </c>
      <c r="C287" s="5"/>
      <c r="D287" s="4"/>
      <c r="E287" s="5"/>
      <c r="F287" s="5"/>
      <c r="G287" s="5"/>
      <c r="H287" s="5"/>
      <c r="M287" s="11">
        <v>41853</v>
      </c>
      <c r="N287" s="5"/>
      <c r="O287" s="4"/>
      <c r="P287" s="5"/>
      <c r="Q287" s="5"/>
      <c r="R287" s="5"/>
      <c r="S287" s="5"/>
      <c r="T287" s="5"/>
      <c r="W287" s="11">
        <v>41853</v>
      </c>
      <c r="X287" s="5"/>
      <c r="Y287" s="4"/>
      <c r="Z287" s="5"/>
      <c r="AA287" s="5"/>
      <c r="AB287" s="5"/>
      <c r="AC287" s="5"/>
      <c r="AD287" s="5"/>
      <c r="AF287" s="11">
        <v>41853</v>
      </c>
      <c r="AG287" s="5"/>
      <c r="AH287" s="4"/>
      <c r="AI287" s="5"/>
      <c r="AJ287" s="5"/>
      <c r="AK287" s="5"/>
      <c r="AL287" s="5"/>
      <c r="AM287" s="24"/>
    </row>
    <row r="288" spans="1:39" x14ac:dyDescent="0.25">
      <c r="B288" s="11">
        <v>41888</v>
      </c>
      <c r="C288" s="5"/>
      <c r="D288" s="4"/>
      <c r="E288" s="5"/>
      <c r="F288" s="5"/>
      <c r="G288" s="5"/>
      <c r="H288" s="5"/>
      <c r="M288" s="11">
        <v>41888</v>
      </c>
      <c r="N288" s="5"/>
      <c r="O288" s="6"/>
      <c r="P288" s="6"/>
      <c r="Q288" s="7"/>
      <c r="R288" s="6"/>
      <c r="S288" s="6"/>
      <c r="T288" s="24"/>
      <c r="W288" s="11">
        <v>41888</v>
      </c>
      <c r="X288" s="5"/>
      <c r="Y288" s="4"/>
      <c r="Z288" s="5"/>
      <c r="AA288" s="5"/>
      <c r="AB288" s="5"/>
      <c r="AC288" s="5"/>
      <c r="AD288" s="5"/>
      <c r="AF288" s="11">
        <v>41888</v>
      </c>
      <c r="AG288" s="5"/>
      <c r="AH288" s="4"/>
      <c r="AI288" s="5"/>
      <c r="AJ288" s="5"/>
      <c r="AK288" s="5"/>
      <c r="AL288" s="5"/>
      <c r="AM288" s="5"/>
    </row>
    <row r="289" spans="1:39" x14ac:dyDescent="0.25">
      <c r="B289" s="13" t="s">
        <v>40</v>
      </c>
      <c r="C289" s="5"/>
      <c r="D289" s="4"/>
      <c r="E289" s="5"/>
      <c r="F289" s="5"/>
      <c r="G289" s="15">
        <f>SUM(G284:G288)</f>
        <v>0</v>
      </c>
      <c r="H289" s="15">
        <f>SUM(H284:H288)</f>
        <v>0</v>
      </c>
      <c r="M289" s="13" t="s">
        <v>40</v>
      </c>
      <c r="N289" s="3" t="s">
        <v>40</v>
      </c>
      <c r="O289" s="4"/>
      <c r="P289" s="5"/>
      <c r="Q289" s="5"/>
      <c r="R289" s="5"/>
      <c r="S289" s="5"/>
      <c r="T289" s="15">
        <f>SUM(T284:T288)</f>
        <v>0</v>
      </c>
      <c r="W289" s="13" t="s">
        <v>40</v>
      </c>
      <c r="X289" s="3" t="s">
        <v>40</v>
      </c>
      <c r="Y289" s="4"/>
      <c r="Z289" s="5"/>
      <c r="AA289" s="5"/>
      <c r="AB289" s="5"/>
      <c r="AC289" s="5"/>
      <c r="AD289" s="15">
        <f>SUM(AD284:AD288)</f>
        <v>0</v>
      </c>
      <c r="AF289" s="13" t="s">
        <v>40</v>
      </c>
      <c r="AG289" s="3" t="s">
        <v>40</v>
      </c>
      <c r="AH289" s="4"/>
      <c r="AI289" s="5"/>
      <c r="AJ289" s="5"/>
      <c r="AK289" s="15">
        <f>SUM(AK284:AK288)</f>
        <v>0</v>
      </c>
      <c r="AL289" s="15"/>
      <c r="AM289" s="15"/>
    </row>
    <row r="291" spans="1:39" x14ac:dyDescent="0.25">
      <c r="A291" s="21">
        <v>37</v>
      </c>
      <c r="B291" s="13" t="s">
        <v>41</v>
      </c>
      <c r="C291" s="14" t="s">
        <v>35</v>
      </c>
      <c r="D291" s="20" t="s">
        <v>0</v>
      </c>
      <c r="E291" s="3" t="s">
        <v>26</v>
      </c>
      <c r="F291" s="3" t="s">
        <v>27</v>
      </c>
      <c r="G291" s="3" t="s">
        <v>42</v>
      </c>
      <c r="H291" s="3" t="s">
        <v>24</v>
      </c>
      <c r="M291" s="13" t="s">
        <v>41</v>
      </c>
      <c r="N291" s="13" t="s">
        <v>35</v>
      </c>
      <c r="O291" s="20" t="s">
        <v>0</v>
      </c>
      <c r="P291" s="14" t="s">
        <v>34</v>
      </c>
      <c r="Q291" s="3" t="s">
        <v>27</v>
      </c>
      <c r="R291" s="3" t="s">
        <v>1</v>
      </c>
      <c r="S291" s="3" t="s">
        <v>2</v>
      </c>
      <c r="T291" s="3" t="s">
        <v>3</v>
      </c>
      <c r="W291" s="13" t="s">
        <v>41</v>
      </c>
      <c r="X291" s="13" t="s">
        <v>35</v>
      </c>
      <c r="Y291" s="20" t="s">
        <v>0</v>
      </c>
      <c r="Z291" s="14" t="s">
        <v>34</v>
      </c>
      <c r="AA291" s="3" t="s">
        <v>27</v>
      </c>
      <c r="AB291" s="3" t="s">
        <v>20</v>
      </c>
      <c r="AC291" s="3" t="s">
        <v>22</v>
      </c>
      <c r="AD291" s="3" t="s">
        <v>21</v>
      </c>
      <c r="AF291" s="13" t="s">
        <v>41</v>
      </c>
      <c r="AG291" s="13" t="s">
        <v>35</v>
      </c>
      <c r="AH291" s="20" t="s">
        <v>0</v>
      </c>
      <c r="AI291" s="14" t="s">
        <v>34</v>
      </c>
      <c r="AJ291" s="3" t="s">
        <v>27</v>
      </c>
      <c r="AK291" s="3" t="s">
        <v>23</v>
      </c>
      <c r="AL291" s="3" t="s">
        <v>21</v>
      </c>
      <c r="AM291" s="3" t="s">
        <v>3</v>
      </c>
    </row>
    <row r="292" spans="1:39" x14ac:dyDescent="0.25">
      <c r="B292" s="11">
        <v>41762</v>
      </c>
      <c r="C292" s="5"/>
      <c r="D292" s="4"/>
      <c r="E292" s="5"/>
      <c r="F292" s="5"/>
      <c r="G292" s="5"/>
      <c r="H292" s="5"/>
      <c r="M292" s="11">
        <v>41762</v>
      </c>
      <c r="N292" s="5"/>
      <c r="O292" s="4"/>
      <c r="P292" s="5"/>
      <c r="Q292" s="5"/>
      <c r="R292" s="5"/>
      <c r="S292" s="5"/>
      <c r="T292" s="5"/>
      <c r="W292" s="11">
        <v>41762</v>
      </c>
      <c r="X292" s="5"/>
      <c r="Y292" s="4"/>
      <c r="Z292" s="5"/>
      <c r="AA292" s="5"/>
      <c r="AB292" s="5"/>
      <c r="AC292" s="5"/>
      <c r="AD292" s="5"/>
      <c r="AF292" s="11">
        <v>41762</v>
      </c>
      <c r="AG292" s="5"/>
      <c r="AH292" s="4"/>
      <c r="AI292" s="5"/>
      <c r="AJ292" s="5"/>
      <c r="AK292" s="5"/>
      <c r="AL292" s="5"/>
      <c r="AM292" s="5"/>
    </row>
    <row r="293" spans="1:39" x14ac:dyDescent="0.25">
      <c r="B293" s="11">
        <v>41797</v>
      </c>
      <c r="C293" s="5"/>
      <c r="D293" s="4"/>
      <c r="E293" s="5"/>
      <c r="F293" s="5"/>
      <c r="G293" s="5"/>
      <c r="H293" s="5"/>
      <c r="M293" s="11">
        <v>41797</v>
      </c>
      <c r="N293" s="5"/>
      <c r="O293" s="4"/>
      <c r="P293" s="5"/>
      <c r="Q293" s="5"/>
      <c r="R293" s="5"/>
      <c r="S293" s="5"/>
      <c r="T293" s="5"/>
      <c r="W293" s="11">
        <v>41797</v>
      </c>
      <c r="X293" s="5"/>
      <c r="Y293" s="4"/>
      <c r="Z293" s="5"/>
      <c r="AA293" s="5"/>
      <c r="AB293" s="5"/>
      <c r="AC293" s="5"/>
      <c r="AD293" s="5"/>
      <c r="AF293" s="11">
        <v>41797</v>
      </c>
      <c r="AG293" s="5"/>
      <c r="AH293" s="4"/>
      <c r="AI293" s="5"/>
      <c r="AJ293" s="5"/>
      <c r="AK293" s="5"/>
      <c r="AL293" s="5"/>
      <c r="AM293" s="5"/>
    </row>
    <row r="294" spans="1:39" x14ac:dyDescent="0.25">
      <c r="B294" s="11">
        <v>41832</v>
      </c>
      <c r="C294" s="5"/>
      <c r="D294" s="4"/>
      <c r="E294" s="5"/>
      <c r="F294" s="5"/>
      <c r="G294" s="5"/>
      <c r="H294" s="5"/>
      <c r="M294" s="11">
        <v>41832</v>
      </c>
      <c r="N294" s="5"/>
      <c r="O294" s="4"/>
      <c r="P294" s="5"/>
      <c r="Q294" s="5"/>
      <c r="R294" s="5"/>
      <c r="S294" s="5"/>
      <c r="T294" s="5"/>
      <c r="W294" s="11">
        <v>41832</v>
      </c>
      <c r="X294" s="5"/>
      <c r="Y294" s="4"/>
      <c r="Z294" s="5"/>
      <c r="AA294" s="5"/>
      <c r="AB294" s="5"/>
      <c r="AC294" s="5"/>
      <c r="AD294" s="5"/>
      <c r="AF294" s="11">
        <v>41832</v>
      </c>
      <c r="AG294" s="5"/>
      <c r="AH294" s="4"/>
      <c r="AI294" s="5"/>
      <c r="AJ294" s="5"/>
      <c r="AK294" s="5"/>
      <c r="AL294" s="5"/>
      <c r="AM294" s="5"/>
    </row>
    <row r="295" spans="1:39" x14ac:dyDescent="0.25">
      <c r="B295" s="11">
        <v>41853</v>
      </c>
      <c r="C295" s="5"/>
      <c r="D295" s="4"/>
      <c r="E295" s="5"/>
      <c r="F295" s="5"/>
      <c r="G295" s="5"/>
      <c r="H295" s="5"/>
      <c r="M295" s="11">
        <v>41853</v>
      </c>
      <c r="N295" s="5"/>
      <c r="O295" s="4"/>
      <c r="P295" s="5"/>
      <c r="Q295" s="5"/>
      <c r="R295" s="5"/>
      <c r="S295" s="5"/>
      <c r="T295" s="5"/>
      <c r="W295" s="11">
        <v>41853</v>
      </c>
      <c r="X295" s="5"/>
      <c r="Y295" s="4"/>
      <c r="Z295" s="5"/>
      <c r="AA295" s="5"/>
      <c r="AB295" s="5"/>
      <c r="AC295" s="5"/>
      <c r="AD295" s="5"/>
      <c r="AF295" s="11">
        <v>41853</v>
      </c>
      <c r="AG295" s="5"/>
      <c r="AH295" s="4"/>
      <c r="AI295" s="5"/>
      <c r="AJ295" s="5"/>
      <c r="AK295" s="5"/>
      <c r="AL295" s="5"/>
      <c r="AM295" s="24"/>
    </row>
    <row r="296" spans="1:39" x14ac:dyDescent="0.25">
      <c r="B296" s="11">
        <v>41888</v>
      </c>
      <c r="C296" s="5"/>
      <c r="D296" s="4"/>
      <c r="E296" s="5"/>
      <c r="F296" s="5"/>
      <c r="G296" s="5"/>
      <c r="H296" s="5"/>
      <c r="M296" s="11">
        <v>41888</v>
      </c>
      <c r="N296" s="5"/>
      <c r="O296" s="4"/>
      <c r="P296" s="5"/>
      <c r="Q296" s="5"/>
      <c r="R296" s="5"/>
      <c r="S296" s="5"/>
      <c r="T296" s="5"/>
      <c r="W296" s="11">
        <v>41888</v>
      </c>
      <c r="X296" s="5"/>
      <c r="Y296" s="4"/>
      <c r="Z296" s="5"/>
      <c r="AA296" s="5"/>
      <c r="AB296" s="5"/>
      <c r="AC296" s="5"/>
      <c r="AD296" s="5"/>
      <c r="AF296" s="11">
        <v>41888</v>
      </c>
      <c r="AG296" s="5"/>
      <c r="AH296" s="4"/>
      <c r="AI296" s="5"/>
      <c r="AJ296" s="5"/>
      <c r="AK296" s="5"/>
      <c r="AL296" s="5"/>
      <c r="AM296" s="5"/>
    </row>
    <row r="297" spans="1:39" x14ac:dyDescent="0.25">
      <c r="B297" s="13" t="s">
        <v>40</v>
      </c>
      <c r="C297" s="5"/>
      <c r="D297" s="4"/>
      <c r="E297" s="5"/>
      <c r="F297" s="5"/>
      <c r="G297" s="15">
        <f>SUM(G292:G296)</f>
        <v>0</v>
      </c>
      <c r="H297" s="15">
        <f>SUM(H292:H296)</f>
        <v>0</v>
      </c>
      <c r="M297" s="13" t="s">
        <v>40</v>
      </c>
      <c r="N297" s="3" t="s">
        <v>40</v>
      </c>
      <c r="O297" s="4"/>
      <c r="P297" s="5"/>
      <c r="Q297" s="5"/>
      <c r="R297" s="5"/>
      <c r="S297" s="5"/>
      <c r="T297" s="15">
        <f>SUM(T292:T296)</f>
        <v>0</v>
      </c>
      <c r="W297" s="13" t="s">
        <v>40</v>
      </c>
      <c r="X297" s="3" t="s">
        <v>40</v>
      </c>
      <c r="Y297" s="4"/>
      <c r="Z297" s="5"/>
      <c r="AA297" s="5"/>
      <c r="AB297" s="5"/>
      <c r="AC297" s="5"/>
      <c r="AD297" s="15">
        <f>SUM(AD292:AD296)</f>
        <v>0</v>
      </c>
      <c r="AF297" s="13" t="s">
        <v>40</v>
      </c>
      <c r="AG297" s="3" t="s">
        <v>40</v>
      </c>
      <c r="AH297" s="4"/>
      <c r="AI297" s="5"/>
      <c r="AJ297" s="5"/>
      <c r="AK297" s="15">
        <f>SUM(AK292:AK296)</f>
        <v>0</v>
      </c>
      <c r="AL297" s="15"/>
      <c r="AM297" s="15"/>
    </row>
    <row r="299" spans="1:39" x14ac:dyDescent="0.25">
      <c r="A299" s="21">
        <v>38</v>
      </c>
      <c r="B299" s="13" t="s">
        <v>41</v>
      </c>
      <c r="C299" s="14" t="s">
        <v>35</v>
      </c>
      <c r="D299" s="20" t="s">
        <v>0</v>
      </c>
      <c r="E299" s="3" t="s">
        <v>26</v>
      </c>
      <c r="F299" s="3" t="s">
        <v>27</v>
      </c>
      <c r="G299" s="3" t="s">
        <v>42</v>
      </c>
      <c r="H299" s="3" t="s">
        <v>24</v>
      </c>
      <c r="M299" s="13" t="s">
        <v>41</v>
      </c>
      <c r="N299" s="13" t="s">
        <v>35</v>
      </c>
      <c r="O299" s="20" t="s">
        <v>0</v>
      </c>
      <c r="P299" s="14" t="s">
        <v>34</v>
      </c>
      <c r="Q299" s="3" t="s">
        <v>27</v>
      </c>
      <c r="R299" s="3" t="s">
        <v>1</v>
      </c>
      <c r="S299" s="3" t="s">
        <v>2</v>
      </c>
      <c r="T299" s="3" t="s">
        <v>3</v>
      </c>
      <c r="W299" s="13" t="s">
        <v>41</v>
      </c>
      <c r="X299" s="13" t="s">
        <v>35</v>
      </c>
      <c r="Y299" s="20" t="s">
        <v>0</v>
      </c>
      <c r="Z299" s="14" t="s">
        <v>34</v>
      </c>
      <c r="AA299" s="3" t="s">
        <v>27</v>
      </c>
      <c r="AB299" s="3" t="s">
        <v>20</v>
      </c>
      <c r="AC299" s="3" t="s">
        <v>22</v>
      </c>
      <c r="AD299" s="3" t="s">
        <v>21</v>
      </c>
      <c r="AF299" s="13" t="s">
        <v>41</v>
      </c>
      <c r="AG299" s="13" t="s">
        <v>35</v>
      </c>
      <c r="AH299" s="20" t="s">
        <v>0</v>
      </c>
      <c r="AI299" s="14" t="s">
        <v>34</v>
      </c>
      <c r="AJ299" s="3" t="s">
        <v>27</v>
      </c>
      <c r="AK299" s="3" t="s">
        <v>23</v>
      </c>
      <c r="AL299" s="3" t="s">
        <v>21</v>
      </c>
      <c r="AM299" s="3" t="s">
        <v>3</v>
      </c>
    </row>
    <row r="300" spans="1:39" x14ac:dyDescent="0.25">
      <c r="B300" s="11">
        <v>41762</v>
      </c>
      <c r="C300" s="5"/>
      <c r="D300" s="4"/>
      <c r="E300" s="5"/>
      <c r="F300" s="5"/>
      <c r="G300" s="5"/>
      <c r="H300" s="5"/>
      <c r="M300" s="11">
        <v>41762</v>
      </c>
      <c r="N300" s="5"/>
      <c r="O300" s="4"/>
      <c r="P300" s="5"/>
      <c r="Q300" s="5"/>
      <c r="R300" s="5"/>
      <c r="S300" s="5"/>
      <c r="T300" s="5"/>
      <c r="W300" s="11">
        <v>41762</v>
      </c>
      <c r="X300" s="5"/>
      <c r="Y300" s="4"/>
      <c r="Z300" s="5"/>
      <c r="AA300" s="5"/>
      <c r="AB300" s="5"/>
      <c r="AC300" s="5"/>
      <c r="AD300" s="5"/>
      <c r="AF300" s="11">
        <v>41762</v>
      </c>
      <c r="AG300" s="5"/>
      <c r="AH300" s="4"/>
      <c r="AI300" s="5"/>
      <c r="AJ300" s="5"/>
      <c r="AK300" s="5"/>
      <c r="AL300" s="5"/>
      <c r="AM300" s="5"/>
    </row>
    <row r="301" spans="1:39" x14ac:dyDescent="0.25">
      <c r="B301" s="11">
        <v>41797</v>
      </c>
      <c r="C301" s="5"/>
      <c r="D301" s="4"/>
      <c r="E301" s="5"/>
      <c r="F301" s="5"/>
      <c r="G301" s="5"/>
      <c r="H301" s="5"/>
      <c r="M301" s="11">
        <v>41797</v>
      </c>
      <c r="N301" s="5"/>
      <c r="O301" s="4"/>
      <c r="P301" s="5"/>
      <c r="Q301" s="5"/>
      <c r="R301" s="5"/>
      <c r="S301" s="5"/>
      <c r="T301" s="5"/>
      <c r="W301" s="11">
        <v>41797</v>
      </c>
      <c r="X301" s="5"/>
      <c r="Y301" s="4"/>
      <c r="Z301" s="5"/>
      <c r="AA301" s="5"/>
      <c r="AB301" s="5"/>
      <c r="AC301" s="5"/>
      <c r="AD301" s="5"/>
      <c r="AF301" s="11">
        <v>41797</v>
      </c>
      <c r="AG301" s="5"/>
      <c r="AH301" s="4"/>
      <c r="AI301" s="5"/>
      <c r="AJ301" s="5"/>
      <c r="AK301" s="5"/>
      <c r="AL301" s="5"/>
      <c r="AM301" s="5"/>
    </row>
    <row r="302" spans="1:39" x14ac:dyDescent="0.25">
      <c r="B302" s="11">
        <v>41832</v>
      </c>
      <c r="C302" s="5"/>
      <c r="D302" s="4"/>
      <c r="E302" s="5"/>
      <c r="F302" s="5"/>
      <c r="G302" s="5"/>
      <c r="H302" s="5"/>
      <c r="M302" s="11">
        <v>41832</v>
      </c>
      <c r="N302" s="5"/>
      <c r="O302" s="4"/>
      <c r="P302" s="5"/>
      <c r="Q302" s="5"/>
      <c r="R302" s="5"/>
      <c r="S302" s="5"/>
      <c r="T302" s="5"/>
      <c r="W302" s="11">
        <v>41832</v>
      </c>
      <c r="X302" s="5"/>
      <c r="Y302" s="4"/>
      <c r="Z302" s="5"/>
      <c r="AA302" s="5"/>
      <c r="AB302" s="5"/>
      <c r="AC302" s="5"/>
      <c r="AD302" s="5"/>
      <c r="AF302" s="11">
        <v>41832</v>
      </c>
      <c r="AG302" s="5"/>
      <c r="AH302" s="4"/>
      <c r="AI302" s="5"/>
      <c r="AJ302" s="5"/>
      <c r="AK302" s="5"/>
      <c r="AL302" s="5"/>
      <c r="AM302" s="5"/>
    </row>
    <row r="303" spans="1:39" x14ac:dyDescent="0.25">
      <c r="B303" s="11">
        <v>41853</v>
      </c>
      <c r="C303" s="5"/>
      <c r="D303" s="4"/>
      <c r="E303" s="5"/>
      <c r="F303" s="5"/>
      <c r="G303" s="5"/>
      <c r="H303" s="5"/>
      <c r="M303" s="11">
        <v>41853</v>
      </c>
      <c r="N303" s="5"/>
      <c r="O303" s="4"/>
      <c r="P303" s="5"/>
      <c r="Q303" s="5"/>
      <c r="R303" s="5"/>
      <c r="S303" s="5"/>
      <c r="T303" s="5"/>
      <c r="W303" s="11">
        <v>41853</v>
      </c>
      <c r="X303" s="5"/>
      <c r="Y303" s="4"/>
      <c r="Z303" s="5"/>
      <c r="AA303" s="5"/>
      <c r="AB303" s="5"/>
      <c r="AC303" s="5"/>
      <c r="AD303" s="5"/>
      <c r="AF303" s="11">
        <v>41853</v>
      </c>
      <c r="AG303" s="5"/>
      <c r="AH303" s="4"/>
      <c r="AI303" s="5"/>
      <c r="AJ303" s="5"/>
      <c r="AK303" s="5"/>
      <c r="AL303" s="5"/>
      <c r="AM303" s="24"/>
    </row>
    <row r="304" spans="1:39" x14ac:dyDescent="0.25">
      <c r="B304" s="11">
        <v>41888</v>
      </c>
      <c r="C304" s="5"/>
      <c r="D304" s="4"/>
      <c r="E304" s="5"/>
      <c r="F304" s="5"/>
      <c r="G304" s="5"/>
      <c r="H304" s="5"/>
      <c r="M304" s="11">
        <v>41888</v>
      </c>
      <c r="N304" s="5"/>
      <c r="O304" s="4"/>
      <c r="P304" s="5"/>
      <c r="Q304" s="5"/>
      <c r="R304" s="5"/>
      <c r="S304" s="5"/>
      <c r="T304" s="5"/>
      <c r="W304" s="11">
        <v>41888</v>
      </c>
      <c r="X304" s="5"/>
      <c r="Y304" s="4"/>
      <c r="Z304" s="5"/>
      <c r="AA304" s="5"/>
      <c r="AB304" s="5"/>
      <c r="AC304" s="5"/>
      <c r="AD304" s="5"/>
      <c r="AF304" s="11">
        <v>41888</v>
      </c>
      <c r="AG304" s="5"/>
      <c r="AH304" s="4"/>
      <c r="AI304" s="5"/>
      <c r="AJ304" s="5"/>
      <c r="AK304" s="5"/>
      <c r="AL304" s="5"/>
      <c r="AM304" s="5"/>
    </row>
    <row r="305" spans="1:39" x14ac:dyDescent="0.25">
      <c r="B305" s="13" t="s">
        <v>40</v>
      </c>
      <c r="C305" s="5"/>
      <c r="D305" s="4"/>
      <c r="E305" s="5"/>
      <c r="F305" s="5"/>
      <c r="G305" s="15">
        <f>SUM(G300:G304)</f>
        <v>0</v>
      </c>
      <c r="H305" s="15">
        <f>SUM(H300:H304)</f>
        <v>0</v>
      </c>
      <c r="M305" s="13" t="s">
        <v>40</v>
      </c>
      <c r="N305" s="3" t="s">
        <v>40</v>
      </c>
      <c r="O305" s="4"/>
      <c r="P305" s="5"/>
      <c r="Q305" s="5"/>
      <c r="R305" s="5"/>
      <c r="S305" s="5"/>
      <c r="T305" s="15">
        <f>SUM(T300:T304)</f>
        <v>0</v>
      </c>
      <c r="W305" s="13" t="s">
        <v>40</v>
      </c>
      <c r="X305" s="3" t="s">
        <v>40</v>
      </c>
      <c r="Y305" s="4"/>
      <c r="Z305" s="5"/>
      <c r="AA305" s="5"/>
      <c r="AB305" s="5"/>
      <c r="AC305" s="5"/>
      <c r="AD305" s="15">
        <f>SUM(AD300:AD304)</f>
        <v>0</v>
      </c>
      <c r="AF305" s="13" t="s">
        <v>40</v>
      </c>
      <c r="AG305" s="3" t="s">
        <v>40</v>
      </c>
      <c r="AH305" s="4"/>
      <c r="AI305" s="5"/>
      <c r="AJ305" s="5"/>
      <c r="AK305" s="15">
        <f>SUM(AK300:AK304)</f>
        <v>0</v>
      </c>
      <c r="AL305" s="15"/>
      <c r="AM305" s="15"/>
    </row>
    <row r="307" spans="1:39" x14ac:dyDescent="0.25">
      <c r="A307" s="21">
        <v>39</v>
      </c>
      <c r="B307" s="13" t="s">
        <v>41</v>
      </c>
      <c r="C307" s="14" t="s">
        <v>35</v>
      </c>
      <c r="D307" s="20" t="s">
        <v>0</v>
      </c>
      <c r="E307" s="3" t="s">
        <v>26</v>
      </c>
      <c r="F307" s="3" t="s">
        <v>27</v>
      </c>
      <c r="G307" s="3" t="s">
        <v>42</v>
      </c>
      <c r="H307" s="3" t="s">
        <v>24</v>
      </c>
      <c r="M307" s="13" t="s">
        <v>41</v>
      </c>
      <c r="N307" s="13" t="s">
        <v>35</v>
      </c>
      <c r="O307" s="20" t="s">
        <v>0</v>
      </c>
      <c r="P307" s="14" t="s">
        <v>34</v>
      </c>
      <c r="Q307" s="3" t="s">
        <v>27</v>
      </c>
      <c r="R307" s="3" t="s">
        <v>1</v>
      </c>
      <c r="S307" s="3" t="s">
        <v>2</v>
      </c>
      <c r="T307" s="3" t="s">
        <v>3</v>
      </c>
      <c r="W307" s="13" t="s">
        <v>41</v>
      </c>
      <c r="X307" s="13" t="s">
        <v>35</v>
      </c>
      <c r="Y307" s="20" t="s">
        <v>0</v>
      </c>
      <c r="Z307" s="14" t="s">
        <v>34</v>
      </c>
      <c r="AA307" s="3" t="s">
        <v>27</v>
      </c>
      <c r="AB307" s="3" t="s">
        <v>20</v>
      </c>
      <c r="AC307" s="3" t="s">
        <v>22</v>
      </c>
      <c r="AD307" s="3" t="s">
        <v>21</v>
      </c>
      <c r="AF307" s="13" t="s">
        <v>41</v>
      </c>
      <c r="AG307" s="13" t="s">
        <v>35</v>
      </c>
      <c r="AH307" s="20" t="s">
        <v>0</v>
      </c>
      <c r="AI307" s="14" t="s">
        <v>34</v>
      </c>
      <c r="AJ307" s="3" t="s">
        <v>27</v>
      </c>
      <c r="AK307" s="3" t="s">
        <v>23</v>
      </c>
      <c r="AL307" s="3" t="s">
        <v>21</v>
      </c>
      <c r="AM307" s="3" t="s">
        <v>3</v>
      </c>
    </row>
    <row r="308" spans="1:39" x14ac:dyDescent="0.25">
      <c r="B308" s="11">
        <v>41762</v>
      </c>
      <c r="C308" s="5"/>
      <c r="D308" s="4"/>
      <c r="E308" s="5"/>
      <c r="F308" s="5"/>
      <c r="G308" s="5"/>
      <c r="H308" s="5"/>
      <c r="M308" s="11">
        <v>41762</v>
      </c>
      <c r="N308" s="5"/>
      <c r="O308" s="4"/>
      <c r="P308" s="5"/>
      <c r="Q308" s="5"/>
      <c r="R308" s="5"/>
      <c r="S308" s="5"/>
      <c r="T308" s="5"/>
      <c r="W308" s="11">
        <v>41762</v>
      </c>
      <c r="X308" s="5"/>
      <c r="Y308" s="4"/>
      <c r="Z308" s="5"/>
      <c r="AA308" s="5"/>
      <c r="AB308" s="5"/>
      <c r="AC308" s="5"/>
      <c r="AD308" s="5"/>
      <c r="AF308" s="11">
        <v>41762</v>
      </c>
      <c r="AG308" s="5"/>
      <c r="AH308" s="4"/>
      <c r="AI308" s="5"/>
      <c r="AJ308" s="5"/>
      <c r="AK308" s="5"/>
      <c r="AL308" s="5"/>
      <c r="AM308" s="5"/>
    </row>
    <row r="309" spans="1:39" x14ac:dyDescent="0.25">
      <c r="B309" s="11">
        <v>41797</v>
      </c>
      <c r="C309" s="5"/>
      <c r="D309" s="4"/>
      <c r="E309" s="5"/>
      <c r="F309" s="5"/>
      <c r="G309" s="5"/>
      <c r="H309" s="5"/>
      <c r="M309" s="11">
        <v>41797</v>
      </c>
      <c r="N309" s="5"/>
      <c r="O309" s="4"/>
      <c r="P309" s="5"/>
      <c r="Q309" s="5"/>
      <c r="R309" s="5"/>
      <c r="S309" s="5"/>
      <c r="T309" s="5"/>
      <c r="W309" s="11">
        <v>41797</v>
      </c>
      <c r="X309" s="5"/>
      <c r="Y309" s="4"/>
      <c r="Z309" s="5"/>
      <c r="AA309" s="5"/>
      <c r="AB309" s="5"/>
      <c r="AC309" s="5"/>
      <c r="AD309" s="5"/>
      <c r="AF309" s="11">
        <v>41797</v>
      </c>
      <c r="AG309" s="5"/>
      <c r="AH309" s="4"/>
      <c r="AI309" s="5"/>
      <c r="AJ309" s="5"/>
      <c r="AK309" s="5"/>
      <c r="AL309" s="5"/>
      <c r="AM309" s="5"/>
    </row>
    <row r="310" spans="1:39" x14ac:dyDescent="0.25">
      <c r="B310" s="11">
        <v>41832</v>
      </c>
      <c r="C310" s="5"/>
      <c r="D310" s="4"/>
      <c r="E310" s="5"/>
      <c r="F310" s="5"/>
      <c r="G310" s="5"/>
      <c r="H310" s="5"/>
      <c r="M310" s="11">
        <v>41832</v>
      </c>
      <c r="N310" s="5"/>
      <c r="O310" s="4"/>
      <c r="P310" s="5"/>
      <c r="Q310" s="5"/>
      <c r="R310" s="5"/>
      <c r="S310" s="5"/>
      <c r="T310" s="5"/>
      <c r="W310" s="11">
        <v>41832</v>
      </c>
      <c r="X310" s="5"/>
      <c r="Y310" s="4"/>
      <c r="Z310" s="5"/>
      <c r="AA310" s="5"/>
      <c r="AB310" s="5"/>
      <c r="AC310" s="5"/>
      <c r="AD310" s="5"/>
      <c r="AF310" s="11">
        <v>41832</v>
      </c>
      <c r="AG310" s="5"/>
      <c r="AH310" s="4"/>
      <c r="AI310" s="5"/>
      <c r="AJ310" s="5"/>
      <c r="AK310" s="5"/>
      <c r="AL310" s="5"/>
      <c r="AM310" s="5"/>
    </row>
    <row r="311" spans="1:39" x14ac:dyDescent="0.25">
      <c r="B311" s="11">
        <v>41853</v>
      </c>
      <c r="C311" s="5"/>
      <c r="D311" s="4"/>
      <c r="E311" s="5"/>
      <c r="F311" s="5"/>
      <c r="G311" s="5"/>
      <c r="H311" s="5"/>
      <c r="M311" s="11">
        <v>41853</v>
      </c>
      <c r="N311" s="5"/>
      <c r="O311" s="4"/>
      <c r="P311" s="5"/>
      <c r="Q311" s="5"/>
      <c r="R311" s="5"/>
      <c r="S311" s="5"/>
      <c r="T311" s="5"/>
      <c r="W311" s="11">
        <v>41853</v>
      </c>
      <c r="X311" s="5"/>
      <c r="Y311" s="4"/>
      <c r="Z311" s="5"/>
      <c r="AA311" s="5"/>
      <c r="AB311" s="5"/>
      <c r="AC311" s="5"/>
      <c r="AD311" s="5"/>
      <c r="AF311" s="11">
        <v>41853</v>
      </c>
      <c r="AG311" s="5"/>
      <c r="AH311" s="4"/>
      <c r="AI311" s="5"/>
      <c r="AJ311" s="5"/>
      <c r="AK311" s="5"/>
      <c r="AL311" s="5"/>
      <c r="AM311" s="24"/>
    </row>
    <row r="312" spans="1:39" x14ac:dyDescent="0.25">
      <c r="B312" s="11">
        <v>41888</v>
      </c>
      <c r="C312" s="5"/>
      <c r="D312" s="4"/>
      <c r="E312" s="5"/>
      <c r="F312" s="5"/>
      <c r="G312" s="5"/>
      <c r="H312" s="5"/>
      <c r="M312" s="11">
        <v>41888</v>
      </c>
      <c r="N312" s="5"/>
      <c r="O312" s="4"/>
      <c r="P312" s="5"/>
      <c r="Q312" s="5"/>
      <c r="R312" s="5"/>
      <c r="S312" s="5"/>
      <c r="T312" s="5"/>
      <c r="W312" s="11">
        <v>41888</v>
      </c>
      <c r="X312" s="5"/>
      <c r="Y312" s="4"/>
      <c r="Z312" s="5"/>
      <c r="AA312" s="5"/>
      <c r="AB312" s="5"/>
      <c r="AC312" s="5"/>
      <c r="AD312" s="5"/>
      <c r="AF312" s="11">
        <v>41888</v>
      </c>
      <c r="AG312" s="5"/>
      <c r="AH312" s="4"/>
      <c r="AI312" s="5"/>
      <c r="AJ312" s="5"/>
      <c r="AK312" s="5"/>
      <c r="AL312" s="5"/>
      <c r="AM312" s="5"/>
    </row>
    <row r="313" spans="1:39" x14ac:dyDescent="0.25">
      <c r="B313" s="13" t="s">
        <v>40</v>
      </c>
      <c r="C313" s="5"/>
      <c r="D313" s="4"/>
      <c r="E313" s="5"/>
      <c r="F313" s="5"/>
      <c r="G313" s="15">
        <f>SUM(G308:G312)</f>
        <v>0</v>
      </c>
      <c r="H313" s="15">
        <f>SUM(H308:H312)</f>
        <v>0</v>
      </c>
      <c r="M313" s="13" t="s">
        <v>40</v>
      </c>
      <c r="N313" s="3" t="s">
        <v>40</v>
      </c>
      <c r="O313" s="4"/>
      <c r="P313" s="5"/>
      <c r="Q313" s="5"/>
      <c r="R313" s="5"/>
      <c r="S313" s="5"/>
      <c r="T313" s="15">
        <f>SUM(T308:T312)</f>
        <v>0</v>
      </c>
      <c r="W313" s="13" t="s">
        <v>40</v>
      </c>
      <c r="X313" s="3" t="s">
        <v>40</v>
      </c>
      <c r="Y313" s="4"/>
      <c r="Z313" s="5"/>
      <c r="AA313" s="5"/>
      <c r="AB313" s="5"/>
      <c r="AC313" s="5"/>
      <c r="AD313" s="15">
        <f>SUM(AD308:AD312)</f>
        <v>0</v>
      </c>
      <c r="AF313" s="13" t="s">
        <v>40</v>
      </c>
      <c r="AG313" s="3" t="s">
        <v>40</v>
      </c>
      <c r="AH313" s="4"/>
      <c r="AI313" s="5"/>
      <c r="AJ313" s="5"/>
      <c r="AK313" s="15">
        <f>SUM(AK308:AK312)</f>
        <v>0</v>
      </c>
      <c r="AL313" s="15"/>
      <c r="AM313" s="15"/>
    </row>
    <row r="315" spans="1:39" x14ac:dyDescent="0.25">
      <c r="A315" s="21">
        <v>40</v>
      </c>
      <c r="B315" s="13" t="s">
        <v>41</v>
      </c>
      <c r="C315" s="14" t="s">
        <v>35</v>
      </c>
      <c r="D315" s="20" t="s">
        <v>0</v>
      </c>
      <c r="E315" s="3" t="s">
        <v>26</v>
      </c>
      <c r="F315" s="3" t="s">
        <v>27</v>
      </c>
      <c r="G315" s="3" t="s">
        <v>42</v>
      </c>
      <c r="H315" s="3" t="s">
        <v>24</v>
      </c>
      <c r="M315" s="13" t="s">
        <v>41</v>
      </c>
      <c r="N315" s="13" t="s">
        <v>35</v>
      </c>
      <c r="O315" s="20" t="s">
        <v>0</v>
      </c>
      <c r="P315" s="14" t="s">
        <v>34</v>
      </c>
      <c r="Q315" s="3" t="s">
        <v>27</v>
      </c>
      <c r="R315" s="3" t="s">
        <v>1</v>
      </c>
      <c r="S315" s="3" t="s">
        <v>2</v>
      </c>
      <c r="T315" s="3" t="s">
        <v>3</v>
      </c>
      <c r="W315" s="13" t="s">
        <v>41</v>
      </c>
      <c r="X315" s="13" t="s">
        <v>35</v>
      </c>
      <c r="Y315" s="20" t="s">
        <v>0</v>
      </c>
      <c r="Z315" s="14" t="s">
        <v>34</v>
      </c>
      <c r="AA315" s="3" t="s">
        <v>27</v>
      </c>
      <c r="AB315" s="3" t="s">
        <v>20</v>
      </c>
      <c r="AC315" s="3" t="s">
        <v>22</v>
      </c>
      <c r="AD315" s="3" t="s">
        <v>21</v>
      </c>
      <c r="AF315" s="13" t="s">
        <v>41</v>
      </c>
      <c r="AG315" s="13" t="s">
        <v>35</v>
      </c>
      <c r="AH315" s="20" t="s">
        <v>0</v>
      </c>
      <c r="AI315" s="14" t="s">
        <v>34</v>
      </c>
      <c r="AJ315" s="3" t="s">
        <v>27</v>
      </c>
      <c r="AK315" s="3" t="s">
        <v>23</v>
      </c>
      <c r="AL315" s="3" t="s">
        <v>21</v>
      </c>
      <c r="AM315" s="3" t="s">
        <v>3</v>
      </c>
    </row>
    <row r="316" spans="1:39" x14ac:dyDescent="0.25">
      <c r="B316" s="11">
        <v>41762</v>
      </c>
      <c r="C316" s="5"/>
      <c r="D316" s="4"/>
      <c r="E316" s="5"/>
      <c r="F316" s="5"/>
      <c r="G316" s="5"/>
      <c r="H316" s="5"/>
      <c r="M316" s="11">
        <v>41762</v>
      </c>
      <c r="N316" s="5"/>
      <c r="O316" s="4"/>
      <c r="P316" s="5"/>
      <c r="Q316" s="5"/>
      <c r="R316" s="5"/>
      <c r="S316" s="5"/>
      <c r="T316" s="5"/>
      <c r="W316" s="11">
        <v>41762</v>
      </c>
      <c r="X316" s="5"/>
      <c r="Y316" s="4"/>
      <c r="Z316" s="5"/>
      <c r="AA316" s="5"/>
      <c r="AB316" s="5"/>
      <c r="AC316" s="5"/>
      <c r="AD316" s="5"/>
      <c r="AF316" s="11">
        <v>41762</v>
      </c>
      <c r="AG316" s="5"/>
      <c r="AH316" s="4"/>
      <c r="AI316" s="5"/>
      <c r="AJ316" s="5"/>
      <c r="AK316" s="5"/>
      <c r="AL316" s="5"/>
      <c r="AM316" s="5"/>
    </row>
    <row r="317" spans="1:39" x14ac:dyDescent="0.25">
      <c r="B317" s="11">
        <v>41797</v>
      </c>
      <c r="C317" s="5"/>
      <c r="D317" s="4"/>
      <c r="E317" s="5"/>
      <c r="F317" s="5"/>
      <c r="G317" s="5"/>
      <c r="H317" s="5"/>
      <c r="M317" s="11">
        <v>41797</v>
      </c>
      <c r="N317" s="5"/>
      <c r="O317" s="4"/>
      <c r="P317" s="5"/>
      <c r="Q317" s="5"/>
      <c r="R317" s="5"/>
      <c r="S317" s="5"/>
      <c r="T317" s="5"/>
      <c r="W317" s="11">
        <v>41797</v>
      </c>
      <c r="X317" s="5"/>
      <c r="Y317" s="4"/>
      <c r="Z317" s="5"/>
      <c r="AA317" s="5"/>
      <c r="AB317" s="5"/>
      <c r="AC317" s="5"/>
      <c r="AD317" s="5"/>
      <c r="AF317" s="11">
        <v>41797</v>
      </c>
      <c r="AG317" s="5"/>
      <c r="AH317" s="4"/>
      <c r="AI317" s="5"/>
      <c r="AJ317" s="5"/>
      <c r="AK317" s="5"/>
      <c r="AL317" s="5"/>
      <c r="AM317" s="5"/>
    </row>
    <row r="318" spans="1:39" x14ac:dyDescent="0.25">
      <c r="B318" s="11">
        <v>41832</v>
      </c>
      <c r="C318" s="5"/>
      <c r="D318" s="4"/>
      <c r="E318" s="5"/>
      <c r="F318" s="5"/>
      <c r="G318" s="5"/>
      <c r="H318" s="5"/>
      <c r="M318" s="11">
        <v>41832</v>
      </c>
      <c r="N318" s="5"/>
      <c r="O318" s="4"/>
      <c r="P318" s="5"/>
      <c r="Q318" s="5"/>
      <c r="R318" s="5"/>
      <c r="S318" s="5"/>
      <c r="T318" s="5"/>
      <c r="W318" s="11">
        <v>41832</v>
      </c>
      <c r="X318" s="5"/>
      <c r="Y318" s="4"/>
      <c r="Z318" s="5"/>
      <c r="AA318" s="5"/>
      <c r="AB318" s="5"/>
      <c r="AC318" s="5"/>
      <c r="AD318" s="5"/>
      <c r="AF318" s="11">
        <v>41832</v>
      </c>
      <c r="AG318" s="5"/>
      <c r="AH318" s="4"/>
      <c r="AI318" s="5"/>
      <c r="AJ318" s="5"/>
      <c r="AK318" s="5"/>
      <c r="AL318" s="5"/>
      <c r="AM318" s="5"/>
    </row>
    <row r="319" spans="1:39" x14ac:dyDescent="0.25">
      <c r="B319" s="11">
        <v>41853</v>
      </c>
      <c r="C319" s="5"/>
      <c r="D319" s="4"/>
      <c r="E319" s="5"/>
      <c r="F319" s="5"/>
      <c r="G319" s="5"/>
      <c r="H319" s="5"/>
      <c r="M319" s="11">
        <v>41853</v>
      </c>
      <c r="N319" s="5"/>
      <c r="O319" s="4"/>
      <c r="P319" s="5"/>
      <c r="Q319" s="5"/>
      <c r="R319" s="5"/>
      <c r="S319" s="5"/>
      <c r="T319" s="5"/>
      <c r="W319" s="11">
        <v>41853</v>
      </c>
      <c r="X319" s="5"/>
      <c r="Y319" s="4"/>
      <c r="Z319" s="5"/>
      <c r="AA319" s="5"/>
      <c r="AB319" s="5"/>
      <c r="AC319" s="5"/>
      <c r="AD319" s="5"/>
      <c r="AF319" s="11">
        <v>41853</v>
      </c>
      <c r="AG319" s="5"/>
      <c r="AH319" s="4"/>
      <c r="AI319" s="5"/>
      <c r="AJ319" s="5"/>
      <c r="AK319" s="5"/>
      <c r="AL319" s="5"/>
      <c r="AM319" s="24"/>
    </row>
    <row r="320" spans="1:39" x14ac:dyDescent="0.25">
      <c r="B320" s="11">
        <v>41888</v>
      </c>
      <c r="C320" s="5"/>
      <c r="D320" s="4"/>
      <c r="E320" s="5"/>
      <c r="F320" s="5"/>
      <c r="G320" s="5"/>
      <c r="H320" s="5"/>
      <c r="M320" s="11">
        <v>41888</v>
      </c>
      <c r="N320" s="5"/>
      <c r="O320" s="4"/>
      <c r="P320" s="5"/>
      <c r="Q320" s="5"/>
      <c r="R320" s="5"/>
      <c r="S320" s="5"/>
      <c r="T320" s="5"/>
      <c r="W320" s="11">
        <v>41888</v>
      </c>
      <c r="X320" s="5"/>
      <c r="Y320" s="4"/>
      <c r="Z320" s="5"/>
      <c r="AA320" s="5"/>
      <c r="AB320" s="5"/>
      <c r="AC320" s="5"/>
      <c r="AD320" s="5"/>
      <c r="AF320" s="11">
        <v>41888</v>
      </c>
      <c r="AG320" s="5"/>
      <c r="AH320" s="4"/>
      <c r="AI320" s="5"/>
      <c r="AJ320" s="5"/>
      <c r="AK320" s="5"/>
      <c r="AL320" s="5"/>
      <c r="AM320" s="5"/>
    </row>
    <row r="321" spans="1:39" x14ac:dyDescent="0.25">
      <c r="B321" s="13" t="s">
        <v>40</v>
      </c>
      <c r="C321" s="5"/>
      <c r="D321" s="4"/>
      <c r="E321" s="5"/>
      <c r="F321" s="5"/>
      <c r="G321" s="15">
        <f>SUM(G316:G320)</f>
        <v>0</v>
      </c>
      <c r="H321" s="15">
        <f>SUM(H316:H320)</f>
        <v>0</v>
      </c>
      <c r="M321" s="13" t="s">
        <v>40</v>
      </c>
      <c r="N321" s="3" t="s">
        <v>40</v>
      </c>
      <c r="O321" s="4"/>
      <c r="P321" s="5"/>
      <c r="Q321" s="5"/>
      <c r="R321" s="5"/>
      <c r="S321" s="5"/>
      <c r="T321" s="15">
        <f>SUM(T316:T320)</f>
        <v>0</v>
      </c>
      <c r="W321" s="13" t="s">
        <v>40</v>
      </c>
      <c r="X321" s="3" t="s">
        <v>40</v>
      </c>
      <c r="Y321" s="4"/>
      <c r="Z321" s="5"/>
      <c r="AA321" s="5"/>
      <c r="AB321" s="5"/>
      <c r="AC321" s="5"/>
      <c r="AD321" s="15">
        <f>SUM(AD316:AD320)</f>
        <v>0</v>
      </c>
      <c r="AF321" s="13" t="s">
        <v>40</v>
      </c>
      <c r="AG321" s="3" t="s">
        <v>40</v>
      </c>
      <c r="AH321" s="4"/>
      <c r="AI321" s="5"/>
      <c r="AJ321" s="5"/>
      <c r="AK321" s="15">
        <f>SUM(AK316:AK320)</f>
        <v>0</v>
      </c>
      <c r="AL321" s="15"/>
      <c r="AM321" s="15"/>
    </row>
    <row r="323" spans="1:39" x14ac:dyDescent="0.25">
      <c r="A323" s="21">
        <v>41</v>
      </c>
      <c r="B323" s="13" t="s">
        <v>41</v>
      </c>
      <c r="C323" s="14" t="s">
        <v>35</v>
      </c>
      <c r="D323" s="20" t="s">
        <v>0</v>
      </c>
      <c r="E323" s="3" t="s">
        <v>26</v>
      </c>
      <c r="F323" s="3" t="s">
        <v>27</v>
      </c>
      <c r="G323" s="3" t="s">
        <v>42</v>
      </c>
      <c r="H323" s="3" t="s">
        <v>24</v>
      </c>
      <c r="M323" s="13" t="s">
        <v>41</v>
      </c>
      <c r="N323" s="13" t="s">
        <v>35</v>
      </c>
      <c r="O323" s="20" t="s">
        <v>0</v>
      </c>
      <c r="P323" s="14" t="s">
        <v>34</v>
      </c>
      <c r="Q323" s="3" t="s">
        <v>27</v>
      </c>
      <c r="R323" s="3" t="s">
        <v>1</v>
      </c>
      <c r="S323" s="3" t="s">
        <v>2</v>
      </c>
      <c r="T323" s="3" t="s">
        <v>3</v>
      </c>
      <c r="W323" s="13" t="s">
        <v>41</v>
      </c>
      <c r="X323" s="13" t="s">
        <v>35</v>
      </c>
      <c r="Y323" s="20" t="s">
        <v>0</v>
      </c>
      <c r="Z323" s="14" t="s">
        <v>34</v>
      </c>
      <c r="AA323" s="3" t="s">
        <v>27</v>
      </c>
      <c r="AB323" s="3" t="s">
        <v>20</v>
      </c>
      <c r="AC323" s="3" t="s">
        <v>22</v>
      </c>
      <c r="AD323" s="3" t="s">
        <v>21</v>
      </c>
      <c r="AF323" s="13" t="s">
        <v>41</v>
      </c>
      <c r="AG323" s="13" t="s">
        <v>35</v>
      </c>
      <c r="AH323" s="20" t="s">
        <v>0</v>
      </c>
      <c r="AI323" s="14" t="s">
        <v>34</v>
      </c>
      <c r="AJ323" s="3" t="s">
        <v>27</v>
      </c>
      <c r="AK323" s="3" t="s">
        <v>23</v>
      </c>
      <c r="AL323" s="3" t="s">
        <v>21</v>
      </c>
      <c r="AM323" s="3" t="s">
        <v>3</v>
      </c>
    </row>
    <row r="324" spans="1:39" x14ac:dyDescent="0.25">
      <c r="B324" s="11">
        <v>41762</v>
      </c>
      <c r="C324" s="5"/>
      <c r="D324" s="4"/>
      <c r="E324" s="5"/>
      <c r="F324" s="5"/>
      <c r="G324" s="5"/>
      <c r="H324" s="5"/>
      <c r="M324" s="11">
        <v>41762</v>
      </c>
      <c r="N324" s="5"/>
      <c r="O324" s="4"/>
      <c r="P324" s="5"/>
      <c r="Q324" s="5"/>
      <c r="R324" s="5"/>
      <c r="S324" s="5"/>
      <c r="T324" s="5"/>
      <c r="W324" s="11">
        <v>41762</v>
      </c>
      <c r="X324" s="5"/>
      <c r="Y324" s="4"/>
      <c r="Z324" s="5"/>
      <c r="AA324" s="5"/>
      <c r="AB324" s="5"/>
      <c r="AC324" s="5"/>
      <c r="AD324" s="5"/>
      <c r="AF324" s="11">
        <v>41762</v>
      </c>
      <c r="AG324" s="5"/>
      <c r="AH324" s="4"/>
      <c r="AI324" s="5"/>
      <c r="AJ324" s="5"/>
      <c r="AK324" s="5"/>
      <c r="AL324" s="5"/>
      <c r="AM324" s="5"/>
    </row>
    <row r="325" spans="1:39" x14ac:dyDescent="0.25">
      <c r="B325" s="11">
        <v>41797</v>
      </c>
      <c r="C325" s="5"/>
      <c r="D325" s="4"/>
      <c r="E325" s="5"/>
      <c r="F325" s="5"/>
      <c r="G325" s="5"/>
      <c r="H325" s="5"/>
      <c r="M325" s="11">
        <v>41797</v>
      </c>
      <c r="N325" s="5"/>
      <c r="O325" s="4"/>
      <c r="P325" s="5"/>
      <c r="Q325" s="5"/>
      <c r="R325" s="5"/>
      <c r="S325" s="5"/>
      <c r="T325" s="5"/>
      <c r="W325" s="11">
        <v>41797</v>
      </c>
      <c r="X325" s="5"/>
      <c r="Y325" s="4"/>
      <c r="Z325" s="5"/>
      <c r="AA325" s="5"/>
      <c r="AB325" s="5"/>
      <c r="AC325" s="5"/>
      <c r="AD325" s="5"/>
      <c r="AF325" s="11">
        <v>41797</v>
      </c>
      <c r="AG325" s="5"/>
      <c r="AH325" s="4"/>
      <c r="AI325" s="5"/>
      <c r="AJ325" s="5"/>
      <c r="AK325" s="5"/>
      <c r="AL325" s="5"/>
      <c r="AM325" s="5"/>
    </row>
    <row r="326" spans="1:39" x14ac:dyDescent="0.25">
      <c r="B326" s="11">
        <v>41832</v>
      </c>
      <c r="C326" s="5"/>
      <c r="D326" s="4"/>
      <c r="E326" s="5"/>
      <c r="F326" s="5"/>
      <c r="G326" s="5"/>
      <c r="H326" s="5"/>
      <c r="M326" s="11">
        <v>41832</v>
      </c>
      <c r="N326" s="5"/>
      <c r="O326" s="4"/>
      <c r="P326" s="5"/>
      <c r="Q326" s="5"/>
      <c r="R326" s="5"/>
      <c r="S326" s="5"/>
      <c r="T326" s="5"/>
      <c r="W326" s="11">
        <v>41832</v>
      </c>
      <c r="X326" s="5"/>
      <c r="Y326" s="4"/>
      <c r="Z326" s="5"/>
      <c r="AA326" s="5"/>
      <c r="AB326" s="5"/>
      <c r="AC326" s="5"/>
      <c r="AD326" s="5"/>
      <c r="AF326" s="11">
        <v>41832</v>
      </c>
      <c r="AG326" s="5"/>
      <c r="AH326" s="4"/>
      <c r="AI326" s="5"/>
      <c r="AJ326" s="5"/>
      <c r="AK326" s="5"/>
      <c r="AL326" s="5"/>
      <c r="AM326" s="5"/>
    </row>
    <row r="327" spans="1:39" x14ac:dyDescent="0.25">
      <c r="B327" s="11">
        <v>41853</v>
      </c>
      <c r="C327" s="5"/>
      <c r="D327" s="4"/>
      <c r="E327" s="5"/>
      <c r="F327" s="5"/>
      <c r="G327" s="5"/>
      <c r="H327" s="5"/>
      <c r="M327" s="11">
        <v>41853</v>
      </c>
      <c r="N327" s="5"/>
      <c r="O327" s="4"/>
      <c r="P327" s="5"/>
      <c r="Q327" s="5"/>
      <c r="R327" s="5"/>
      <c r="S327" s="5"/>
      <c r="T327" s="5"/>
      <c r="W327" s="11">
        <v>41853</v>
      </c>
      <c r="X327" s="5"/>
      <c r="Y327" s="4"/>
      <c r="Z327" s="5"/>
      <c r="AA327" s="5"/>
      <c r="AB327" s="5"/>
      <c r="AC327" s="5"/>
      <c r="AD327" s="5"/>
      <c r="AF327" s="11">
        <v>41853</v>
      </c>
      <c r="AG327" s="5"/>
      <c r="AH327" s="4"/>
      <c r="AI327" s="5"/>
      <c r="AJ327" s="5"/>
      <c r="AK327" s="5"/>
      <c r="AL327" s="5"/>
      <c r="AM327" s="24"/>
    </row>
    <row r="328" spans="1:39" x14ac:dyDescent="0.25">
      <c r="B328" s="11">
        <v>41888</v>
      </c>
      <c r="C328" s="5"/>
      <c r="D328" s="4"/>
      <c r="E328" s="5"/>
      <c r="F328" s="5"/>
      <c r="G328" s="5"/>
      <c r="H328" s="5"/>
      <c r="M328" s="11">
        <v>41888</v>
      </c>
      <c r="N328" s="5"/>
      <c r="O328" s="4"/>
      <c r="P328" s="5"/>
      <c r="Q328" s="5"/>
      <c r="R328" s="5"/>
      <c r="S328" s="5"/>
      <c r="T328" s="5"/>
      <c r="W328" s="11">
        <v>41888</v>
      </c>
      <c r="X328" s="5"/>
      <c r="Y328" s="4"/>
      <c r="Z328" s="5"/>
      <c r="AA328" s="5"/>
      <c r="AB328" s="5"/>
      <c r="AC328" s="5"/>
      <c r="AD328" s="5"/>
      <c r="AF328" s="11">
        <v>41888</v>
      </c>
      <c r="AG328" s="5"/>
      <c r="AH328" s="4"/>
      <c r="AI328" s="5"/>
      <c r="AJ328" s="5"/>
      <c r="AK328" s="5"/>
      <c r="AL328" s="5"/>
      <c r="AM328" s="5"/>
    </row>
    <row r="329" spans="1:39" x14ac:dyDescent="0.25">
      <c r="B329" s="13" t="s">
        <v>40</v>
      </c>
      <c r="C329" s="5"/>
      <c r="D329" s="4"/>
      <c r="E329" s="5"/>
      <c r="F329" s="5"/>
      <c r="G329" s="15">
        <f>SUM(G324:G328)</f>
        <v>0</v>
      </c>
      <c r="H329" s="15">
        <f>SUM(H324:H328)</f>
        <v>0</v>
      </c>
      <c r="M329" s="13" t="s">
        <v>40</v>
      </c>
      <c r="N329" s="3" t="s">
        <v>40</v>
      </c>
      <c r="O329" s="4"/>
      <c r="P329" s="5"/>
      <c r="Q329" s="5"/>
      <c r="R329" s="5"/>
      <c r="S329" s="5"/>
      <c r="T329" s="15">
        <f>SUM(T324:T328)</f>
        <v>0</v>
      </c>
      <c r="W329" s="13" t="s">
        <v>40</v>
      </c>
      <c r="X329" s="3" t="s">
        <v>40</v>
      </c>
      <c r="Y329" s="4"/>
      <c r="Z329" s="5"/>
      <c r="AA329" s="5"/>
      <c r="AB329" s="5"/>
      <c r="AC329" s="5"/>
      <c r="AD329" s="15">
        <f>SUM(AD324:AD328)</f>
        <v>0</v>
      </c>
      <c r="AF329" s="13" t="s">
        <v>40</v>
      </c>
      <c r="AG329" s="3" t="s">
        <v>40</v>
      </c>
      <c r="AH329" s="4"/>
      <c r="AI329" s="5"/>
      <c r="AJ329" s="5"/>
      <c r="AK329" s="15">
        <f>SUM(AK324:AK328)</f>
        <v>0</v>
      </c>
      <c r="AL329" s="15"/>
      <c r="AM329" s="15"/>
    </row>
    <row r="331" spans="1:39" x14ac:dyDescent="0.25">
      <c r="A331" s="21">
        <v>42</v>
      </c>
      <c r="B331" s="13" t="s">
        <v>41</v>
      </c>
      <c r="C331" s="14" t="s">
        <v>35</v>
      </c>
      <c r="D331" s="20" t="s">
        <v>0</v>
      </c>
      <c r="E331" s="3" t="s">
        <v>26</v>
      </c>
      <c r="F331" s="3" t="s">
        <v>27</v>
      </c>
      <c r="G331" s="3" t="s">
        <v>42</v>
      </c>
      <c r="H331" s="3" t="s">
        <v>24</v>
      </c>
      <c r="M331" s="13" t="s">
        <v>41</v>
      </c>
      <c r="N331" s="13" t="s">
        <v>35</v>
      </c>
      <c r="O331" s="20" t="s">
        <v>0</v>
      </c>
      <c r="P331" s="14" t="s">
        <v>34</v>
      </c>
      <c r="Q331" s="3" t="s">
        <v>27</v>
      </c>
      <c r="R331" s="3" t="s">
        <v>1</v>
      </c>
      <c r="S331" s="3" t="s">
        <v>2</v>
      </c>
      <c r="T331" s="3" t="s">
        <v>3</v>
      </c>
      <c r="W331" s="13" t="s">
        <v>41</v>
      </c>
      <c r="X331" s="13" t="s">
        <v>35</v>
      </c>
      <c r="Y331" s="20" t="s">
        <v>0</v>
      </c>
      <c r="Z331" s="14" t="s">
        <v>34</v>
      </c>
      <c r="AA331" s="3" t="s">
        <v>27</v>
      </c>
      <c r="AB331" s="3" t="s">
        <v>20</v>
      </c>
      <c r="AC331" s="3" t="s">
        <v>22</v>
      </c>
      <c r="AD331" s="3" t="s">
        <v>21</v>
      </c>
      <c r="AF331" s="13" t="s">
        <v>41</v>
      </c>
      <c r="AG331" s="13" t="s">
        <v>35</v>
      </c>
      <c r="AH331" s="20" t="s">
        <v>0</v>
      </c>
      <c r="AI331" s="14" t="s">
        <v>34</v>
      </c>
      <c r="AJ331" s="3" t="s">
        <v>27</v>
      </c>
      <c r="AK331" s="3" t="s">
        <v>23</v>
      </c>
      <c r="AL331" s="3" t="s">
        <v>21</v>
      </c>
      <c r="AM331" s="3" t="s">
        <v>3</v>
      </c>
    </row>
    <row r="332" spans="1:39" x14ac:dyDescent="0.25">
      <c r="B332" s="11">
        <v>41762</v>
      </c>
      <c r="C332" s="5"/>
      <c r="D332" s="4"/>
      <c r="E332" s="5"/>
      <c r="F332" s="5"/>
      <c r="G332" s="5"/>
      <c r="H332" s="5"/>
      <c r="M332" s="11">
        <v>41762</v>
      </c>
      <c r="N332" s="5"/>
      <c r="O332" s="4"/>
      <c r="P332" s="5"/>
      <c r="Q332" s="5"/>
      <c r="R332" s="5"/>
      <c r="S332" s="5"/>
      <c r="T332" s="5"/>
      <c r="W332" s="11">
        <v>41762</v>
      </c>
      <c r="X332" s="5"/>
      <c r="Y332" s="4"/>
      <c r="Z332" s="5"/>
      <c r="AA332" s="5"/>
      <c r="AB332" s="5"/>
      <c r="AC332" s="5"/>
      <c r="AD332" s="5"/>
      <c r="AF332" s="11">
        <v>41762</v>
      </c>
      <c r="AG332" s="5"/>
      <c r="AH332" s="4"/>
      <c r="AI332" s="5"/>
      <c r="AJ332" s="5"/>
      <c r="AK332" s="5"/>
      <c r="AL332" s="5"/>
      <c r="AM332" s="5"/>
    </row>
    <row r="333" spans="1:39" x14ac:dyDescent="0.25">
      <c r="B333" s="11">
        <v>41797</v>
      </c>
      <c r="C333" s="5"/>
      <c r="D333" s="4"/>
      <c r="E333" s="5"/>
      <c r="F333" s="5"/>
      <c r="G333" s="5"/>
      <c r="H333" s="5"/>
      <c r="M333" s="11">
        <v>41797</v>
      </c>
      <c r="N333" s="5"/>
      <c r="O333" s="4"/>
      <c r="P333" s="5"/>
      <c r="Q333" s="5"/>
      <c r="R333" s="5"/>
      <c r="S333" s="5"/>
      <c r="T333" s="5"/>
      <c r="W333" s="11">
        <v>41797</v>
      </c>
      <c r="X333" s="5"/>
      <c r="Y333" s="4"/>
      <c r="Z333" s="5"/>
      <c r="AA333" s="5"/>
      <c r="AB333" s="5"/>
      <c r="AC333" s="5"/>
      <c r="AD333" s="5"/>
      <c r="AF333" s="11">
        <v>41797</v>
      </c>
      <c r="AG333" s="5"/>
      <c r="AH333" s="4"/>
      <c r="AI333" s="5"/>
      <c r="AJ333" s="5"/>
      <c r="AK333" s="5"/>
      <c r="AL333" s="5"/>
      <c r="AM333" s="5"/>
    </row>
    <row r="334" spans="1:39" x14ac:dyDescent="0.25">
      <c r="B334" s="11">
        <v>41832</v>
      </c>
      <c r="C334" s="5"/>
      <c r="D334" s="4"/>
      <c r="E334" s="5"/>
      <c r="F334" s="5"/>
      <c r="G334" s="5"/>
      <c r="H334" s="5"/>
      <c r="M334" s="11">
        <v>41832</v>
      </c>
      <c r="N334" s="5"/>
      <c r="O334" s="4"/>
      <c r="P334" s="5"/>
      <c r="Q334" s="5"/>
      <c r="R334" s="5"/>
      <c r="S334" s="5"/>
      <c r="T334" s="5"/>
      <c r="W334" s="11">
        <v>41832</v>
      </c>
      <c r="X334" s="5"/>
      <c r="Y334" s="4"/>
      <c r="Z334" s="5"/>
      <c r="AA334" s="5"/>
      <c r="AB334" s="5"/>
      <c r="AC334" s="5"/>
      <c r="AD334" s="5"/>
      <c r="AF334" s="11">
        <v>41832</v>
      </c>
      <c r="AG334" s="5"/>
      <c r="AH334" s="4"/>
      <c r="AI334" s="5"/>
      <c r="AJ334" s="5"/>
      <c r="AK334" s="5"/>
      <c r="AL334" s="5"/>
      <c r="AM334" s="5"/>
    </row>
    <row r="335" spans="1:39" x14ac:dyDescent="0.25">
      <c r="B335" s="11">
        <v>41853</v>
      </c>
      <c r="C335" s="5"/>
      <c r="D335" s="4"/>
      <c r="E335" s="5"/>
      <c r="F335" s="5"/>
      <c r="G335" s="5"/>
      <c r="H335" s="5"/>
      <c r="M335" s="11">
        <v>41853</v>
      </c>
      <c r="N335" s="5"/>
      <c r="O335" s="4"/>
      <c r="P335" s="5"/>
      <c r="Q335" s="5"/>
      <c r="R335" s="5"/>
      <c r="S335" s="5"/>
      <c r="T335" s="5"/>
      <c r="W335" s="11">
        <v>41853</v>
      </c>
      <c r="X335" s="5"/>
      <c r="Y335" s="4"/>
      <c r="Z335" s="5"/>
      <c r="AA335" s="5"/>
      <c r="AB335" s="5"/>
      <c r="AC335" s="5"/>
      <c r="AD335" s="5"/>
      <c r="AF335" s="11">
        <v>41853</v>
      </c>
      <c r="AG335" s="5"/>
      <c r="AH335" s="4"/>
      <c r="AI335" s="5"/>
      <c r="AJ335" s="5"/>
      <c r="AK335" s="5"/>
      <c r="AL335" s="5"/>
      <c r="AM335" s="24"/>
    </row>
    <row r="336" spans="1:39" x14ac:dyDescent="0.25">
      <c r="B336" s="11">
        <v>41888</v>
      </c>
      <c r="C336" s="5"/>
      <c r="D336" s="4"/>
      <c r="E336" s="5"/>
      <c r="F336" s="5"/>
      <c r="G336" s="5"/>
      <c r="H336" s="5"/>
      <c r="M336" s="11">
        <v>41888</v>
      </c>
      <c r="N336" s="5"/>
      <c r="O336" s="4"/>
      <c r="P336" s="5"/>
      <c r="Q336" s="5"/>
      <c r="R336" s="5"/>
      <c r="S336" s="5"/>
      <c r="T336" s="5"/>
      <c r="W336" s="11">
        <v>41888</v>
      </c>
      <c r="X336" s="5"/>
      <c r="Y336" s="4"/>
      <c r="Z336" s="5"/>
      <c r="AA336" s="5"/>
      <c r="AB336" s="5"/>
      <c r="AC336" s="5"/>
      <c r="AD336" s="5"/>
      <c r="AF336" s="11">
        <v>41888</v>
      </c>
      <c r="AG336" s="5"/>
      <c r="AH336" s="4"/>
      <c r="AI336" s="5"/>
      <c r="AJ336" s="5"/>
      <c r="AK336" s="5"/>
      <c r="AL336" s="5"/>
      <c r="AM336" s="5"/>
    </row>
    <row r="337" spans="2:39" x14ac:dyDescent="0.25">
      <c r="B337" s="13" t="s">
        <v>40</v>
      </c>
      <c r="C337" s="5"/>
      <c r="D337" s="4"/>
      <c r="E337" s="5"/>
      <c r="F337" s="5"/>
      <c r="G337" s="15">
        <f>SUM(G332:G336)</f>
        <v>0</v>
      </c>
      <c r="H337" s="15">
        <f>SUM(H332:H336)</f>
        <v>0</v>
      </c>
      <c r="M337" s="13" t="s">
        <v>40</v>
      </c>
      <c r="N337" s="3" t="s">
        <v>40</v>
      </c>
      <c r="O337" s="4"/>
      <c r="P337" s="5"/>
      <c r="Q337" s="5"/>
      <c r="R337" s="5"/>
      <c r="S337" s="5"/>
      <c r="T337" s="15">
        <f>SUM(T332:T336)</f>
        <v>0</v>
      </c>
      <c r="W337" s="13" t="s">
        <v>40</v>
      </c>
      <c r="X337" s="3" t="s">
        <v>40</v>
      </c>
      <c r="Y337" s="4"/>
      <c r="Z337" s="5"/>
      <c r="AA337" s="5"/>
      <c r="AB337" s="5"/>
      <c r="AC337" s="5"/>
      <c r="AD337" s="15">
        <f>SUM(AD332:AD336)</f>
        <v>0</v>
      </c>
      <c r="AF337" s="13" t="s">
        <v>40</v>
      </c>
      <c r="AG337" s="3" t="s">
        <v>40</v>
      </c>
      <c r="AH337" s="4"/>
      <c r="AI337" s="5"/>
      <c r="AJ337" s="5"/>
      <c r="AK337" s="15">
        <f>SUM(AK332:AK336)</f>
        <v>0</v>
      </c>
      <c r="AL337" s="15"/>
      <c r="AM337" s="15"/>
    </row>
  </sheetData>
  <mergeCells count="4">
    <mergeCell ref="W1:AD1"/>
    <mergeCell ref="AF1:AK1"/>
    <mergeCell ref="B1:H1"/>
    <mergeCell ref="M1:T1"/>
  </mergeCells>
  <pageMargins left="1.2" right="1.2" top="0.2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abSelected="1" topLeftCell="A2" workbookViewId="0">
      <selection activeCell="R3" sqref="R3"/>
    </sheetView>
  </sheetViews>
  <sheetFormatPr defaultRowHeight="15" x14ac:dyDescent="0.25"/>
  <cols>
    <col min="1" max="1" width="14.7109375" customWidth="1"/>
    <col min="2" max="2" width="13.42578125" customWidth="1"/>
    <col min="3" max="3" width="11.28515625" customWidth="1"/>
    <col min="8" max="8" width="14.140625" customWidth="1"/>
    <col min="9" max="9" width="12.85546875" customWidth="1"/>
    <col min="14" max="14" width="11.42578125" customWidth="1"/>
  </cols>
  <sheetData>
    <row r="1" spans="1:18" ht="15" hidden="1" customHeight="1" x14ac:dyDescent="0.25">
      <c r="A1" s="32" t="s">
        <v>72</v>
      </c>
      <c r="B1" s="32" t="s">
        <v>73</v>
      </c>
      <c r="C1" s="32" t="s">
        <v>74</v>
      </c>
      <c r="D1" s="32" t="s">
        <v>27</v>
      </c>
      <c r="E1" s="32"/>
      <c r="F1" s="32"/>
      <c r="H1" t="s">
        <v>75</v>
      </c>
      <c r="I1" t="s">
        <v>73</v>
      </c>
      <c r="J1" t="s">
        <v>74</v>
      </c>
      <c r="K1" t="s">
        <v>27</v>
      </c>
      <c r="N1" t="s">
        <v>76</v>
      </c>
      <c r="O1" t="s">
        <v>77</v>
      </c>
      <c r="Q1" t="s">
        <v>27</v>
      </c>
    </row>
    <row r="2" spans="1:18" ht="15" customHeight="1" x14ac:dyDescent="0.25">
      <c r="A2" s="45"/>
      <c r="B2" s="45"/>
      <c r="C2" s="45"/>
      <c r="D2" s="45"/>
      <c r="E2" s="45"/>
      <c r="F2" s="45"/>
    </row>
    <row r="3" spans="1:18" ht="15" customHeight="1" x14ac:dyDescent="0.25">
      <c r="A3" s="3" t="s">
        <v>78</v>
      </c>
      <c r="B3" s="3" t="s">
        <v>79</v>
      </c>
      <c r="C3" s="3" t="s">
        <v>0</v>
      </c>
      <c r="D3" s="14" t="s">
        <v>27</v>
      </c>
      <c r="E3" s="14" t="s">
        <v>2</v>
      </c>
      <c r="F3" s="14" t="s">
        <v>24</v>
      </c>
      <c r="G3" s="50"/>
      <c r="H3" s="3" t="s">
        <v>80</v>
      </c>
      <c r="I3" s="3" t="s">
        <v>79</v>
      </c>
      <c r="J3" s="3" t="s">
        <v>81</v>
      </c>
      <c r="K3" s="3" t="s">
        <v>27</v>
      </c>
      <c r="L3" s="3" t="s">
        <v>82</v>
      </c>
      <c r="M3" s="49"/>
      <c r="N3" s="3" t="s">
        <v>83</v>
      </c>
      <c r="O3" s="3" t="s">
        <v>79</v>
      </c>
      <c r="P3" s="3" t="s">
        <v>81</v>
      </c>
      <c r="Q3" s="3" t="s">
        <v>27</v>
      </c>
      <c r="R3" s="3" t="s">
        <v>21</v>
      </c>
    </row>
    <row r="4" spans="1:18" ht="15.75" x14ac:dyDescent="0.25">
      <c r="A4" s="13" t="s">
        <v>40</v>
      </c>
      <c r="B4" s="5">
        <v>5</v>
      </c>
      <c r="C4" s="4" t="s">
        <v>9</v>
      </c>
      <c r="D4" s="6" t="s">
        <v>30</v>
      </c>
      <c r="E4" s="15">
        <v>679</v>
      </c>
      <c r="F4" s="15">
        <v>20</v>
      </c>
      <c r="G4" s="45"/>
      <c r="H4" s="13" t="s">
        <v>40</v>
      </c>
      <c r="I4" s="3">
        <v>5</v>
      </c>
      <c r="J4" s="4" t="s">
        <v>9</v>
      </c>
      <c r="K4" s="6" t="s">
        <v>30</v>
      </c>
      <c r="L4" s="15">
        <v>33.873424556692427</v>
      </c>
      <c r="M4" s="46"/>
      <c r="N4" s="13" t="s">
        <v>40</v>
      </c>
      <c r="O4" s="3">
        <v>5</v>
      </c>
      <c r="P4" s="4" t="s">
        <v>9</v>
      </c>
      <c r="Q4" s="6" t="s">
        <v>30</v>
      </c>
      <c r="R4" s="15">
        <v>77.19</v>
      </c>
    </row>
    <row r="5" spans="1:18" ht="15.75" x14ac:dyDescent="0.25">
      <c r="A5" s="37" t="s">
        <v>40</v>
      </c>
      <c r="B5" s="38">
        <v>5</v>
      </c>
      <c r="C5" s="39" t="s">
        <v>7</v>
      </c>
      <c r="D5" s="47" t="s">
        <v>30</v>
      </c>
      <c r="E5" s="40">
        <v>679</v>
      </c>
      <c r="F5" s="40">
        <v>19</v>
      </c>
      <c r="H5" s="37" t="s">
        <v>40</v>
      </c>
      <c r="I5" s="48">
        <v>4</v>
      </c>
      <c r="J5" s="39" t="s">
        <v>6</v>
      </c>
      <c r="K5" s="47" t="s">
        <v>30</v>
      </c>
      <c r="L5" s="40">
        <v>22.494906444169519</v>
      </c>
      <c r="N5" s="37" t="s">
        <v>40</v>
      </c>
      <c r="O5" s="48">
        <v>5</v>
      </c>
      <c r="P5" s="39" t="s">
        <v>5</v>
      </c>
      <c r="Q5" s="47" t="s">
        <v>30</v>
      </c>
      <c r="R5" s="40">
        <v>124.19</v>
      </c>
    </row>
    <row r="6" spans="1:18" ht="15.75" x14ac:dyDescent="0.25">
      <c r="A6" s="13" t="s">
        <v>40</v>
      </c>
      <c r="B6" s="5">
        <v>5</v>
      </c>
      <c r="C6" s="4" t="s">
        <v>5</v>
      </c>
      <c r="D6" s="6" t="s">
        <v>30</v>
      </c>
      <c r="E6" s="15">
        <v>655</v>
      </c>
      <c r="F6" s="15">
        <v>6</v>
      </c>
      <c r="H6" s="13" t="s">
        <v>40</v>
      </c>
      <c r="I6" s="3">
        <v>5</v>
      </c>
      <c r="J6" s="4" t="s">
        <v>7</v>
      </c>
      <c r="K6" s="6" t="s">
        <v>30</v>
      </c>
      <c r="L6" s="15">
        <v>16.328307861157974</v>
      </c>
      <c r="N6" s="13" t="s">
        <v>40</v>
      </c>
      <c r="O6" s="3">
        <v>5</v>
      </c>
      <c r="P6" s="4" t="s">
        <v>7</v>
      </c>
      <c r="Q6" s="6" t="s">
        <v>30</v>
      </c>
      <c r="R6" s="15">
        <v>140.51</v>
      </c>
    </row>
    <row r="7" spans="1:18" ht="15.75" x14ac:dyDescent="0.25">
      <c r="A7" s="13" t="s">
        <v>40</v>
      </c>
      <c r="B7" s="5">
        <v>5</v>
      </c>
      <c r="C7" s="4" t="s">
        <v>4</v>
      </c>
      <c r="D7" s="6" t="s">
        <v>30</v>
      </c>
      <c r="E7" s="15">
        <v>615</v>
      </c>
      <c r="F7" s="15">
        <v>7</v>
      </c>
      <c r="H7" s="13" t="s">
        <v>40</v>
      </c>
      <c r="I7" s="3">
        <v>5</v>
      </c>
      <c r="J7" s="4" t="s">
        <v>4</v>
      </c>
      <c r="K7" s="6" t="s">
        <v>30</v>
      </c>
      <c r="L7" s="15">
        <v>15.000598186321238</v>
      </c>
      <c r="N7" s="13" t="s">
        <v>40</v>
      </c>
      <c r="O7" s="3">
        <v>5</v>
      </c>
      <c r="P7" s="4" t="s">
        <v>4</v>
      </c>
      <c r="Q7" s="6" t="s">
        <v>30</v>
      </c>
      <c r="R7" s="15">
        <v>112.37</v>
      </c>
    </row>
    <row r="8" spans="1:18" ht="15.75" x14ac:dyDescent="0.25">
      <c r="A8" s="13" t="s">
        <v>40</v>
      </c>
      <c r="B8" s="5">
        <v>4</v>
      </c>
      <c r="C8" s="4" t="s">
        <v>6</v>
      </c>
      <c r="D8" s="6" t="s">
        <v>30</v>
      </c>
      <c r="E8" s="15">
        <v>588</v>
      </c>
      <c r="F8" s="15">
        <v>32</v>
      </c>
      <c r="H8" s="13" t="s">
        <v>40</v>
      </c>
      <c r="I8" s="3">
        <v>5</v>
      </c>
      <c r="J8" s="4" t="s">
        <v>5</v>
      </c>
      <c r="K8" s="6" t="s">
        <v>30</v>
      </c>
      <c r="L8" s="15">
        <v>13.972403961455257</v>
      </c>
      <c r="N8" s="13" t="s">
        <v>40</v>
      </c>
      <c r="O8" s="3">
        <v>5</v>
      </c>
      <c r="P8" s="4" t="s">
        <v>16</v>
      </c>
      <c r="Q8" s="6" t="s">
        <v>30</v>
      </c>
      <c r="R8" s="15">
        <v>241.16</v>
      </c>
    </row>
    <row r="9" spans="1:18" ht="15.75" x14ac:dyDescent="0.25">
      <c r="A9" s="13" t="s">
        <v>40</v>
      </c>
      <c r="B9" s="5">
        <v>5</v>
      </c>
      <c r="C9" s="4" t="s">
        <v>16</v>
      </c>
      <c r="D9" s="6" t="s">
        <v>30</v>
      </c>
      <c r="E9" s="15">
        <v>562</v>
      </c>
      <c r="F9" s="15">
        <v>7</v>
      </c>
      <c r="H9" s="13" t="s">
        <v>40</v>
      </c>
      <c r="I9" s="3">
        <v>2</v>
      </c>
      <c r="J9" s="4" t="s">
        <v>57</v>
      </c>
      <c r="K9" s="7" t="s">
        <v>33</v>
      </c>
      <c r="L9" s="15">
        <v>12.148369429922827</v>
      </c>
      <c r="N9" s="13" t="s">
        <v>40</v>
      </c>
      <c r="O9" s="3">
        <v>4</v>
      </c>
      <c r="P9" s="4" t="s">
        <v>6</v>
      </c>
      <c r="Q9" s="6" t="s">
        <v>30</v>
      </c>
      <c r="R9" s="15">
        <v>46.8</v>
      </c>
    </row>
    <row r="10" spans="1:18" ht="15.75" x14ac:dyDescent="0.25">
      <c r="A10" s="13" t="s">
        <v>40</v>
      </c>
      <c r="B10" s="5">
        <v>3</v>
      </c>
      <c r="C10" s="4" t="s">
        <v>48</v>
      </c>
      <c r="D10" s="5" t="s">
        <v>30</v>
      </c>
      <c r="E10" s="15">
        <v>427</v>
      </c>
      <c r="F10" s="15">
        <v>6</v>
      </c>
      <c r="H10" s="13" t="s">
        <v>40</v>
      </c>
      <c r="I10" s="3">
        <v>2</v>
      </c>
      <c r="J10" s="4" t="s">
        <v>8</v>
      </c>
      <c r="K10" s="6" t="s">
        <v>30</v>
      </c>
      <c r="L10" s="15">
        <v>10.670349268029796</v>
      </c>
      <c r="N10" s="13" t="s">
        <v>40</v>
      </c>
      <c r="O10" s="3">
        <v>3</v>
      </c>
      <c r="P10" s="4" t="s">
        <v>17</v>
      </c>
      <c r="Q10" s="6" t="s">
        <v>30</v>
      </c>
      <c r="R10" s="15">
        <v>72.099999999999994</v>
      </c>
    </row>
    <row r="11" spans="1:18" ht="15.75" x14ac:dyDescent="0.25">
      <c r="A11" s="13" t="s">
        <v>40</v>
      </c>
      <c r="B11" s="5">
        <v>3</v>
      </c>
      <c r="C11" s="4" t="s">
        <v>17</v>
      </c>
      <c r="D11" s="6" t="s">
        <v>30</v>
      </c>
      <c r="E11" s="15">
        <v>410</v>
      </c>
      <c r="F11" s="15">
        <v>9</v>
      </c>
      <c r="H11" s="13" t="s">
        <v>40</v>
      </c>
      <c r="I11" s="3">
        <v>3</v>
      </c>
      <c r="J11" s="4" t="s">
        <v>17</v>
      </c>
      <c r="K11" s="6" t="s">
        <v>30</v>
      </c>
      <c r="L11" s="15">
        <v>10.28225832093189</v>
      </c>
      <c r="N11" s="13" t="s">
        <v>40</v>
      </c>
      <c r="O11" s="3">
        <v>3</v>
      </c>
      <c r="P11" s="4" t="s">
        <v>44</v>
      </c>
      <c r="Q11" s="6" t="s">
        <v>30</v>
      </c>
      <c r="R11" s="15">
        <v>52.55</v>
      </c>
    </row>
    <row r="12" spans="1:18" ht="15.75" x14ac:dyDescent="0.25">
      <c r="A12" s="13" t="s">
        <v>40</v>
      </c>
      <c r="B12" s="5">
        <v>3</v>
      </c>
      <c r="C12" s="4" t="s">
        <v>52</v>
      </c>
      <c r="D12" s="5" t="s">
        <v>30</v>
      </c>
      <c r="E12" s="15">
        <v>384</v>
      </c>
      <c r="F12" s="15">
        <v>4</v>
      </c>
      <c r="H12" s="13" t="s">
        <v>40</v>
      </c>
      <c r="I12" s="3">
        <v>3</v>
      </c>
      <c r="J12" s="4" t="s">
        <v>48</v>
      </c>
      <c r="K12" s="5" t="s">
        <v>30</v>
      </c>
      <c r="L12" s="15">
        <v>9.09930991834268</v>
      </c>
      <c r="N12" s="13" t="s">
        <v>40</v>
      </c>
      <c r="O12" s="3">
        <v>3</v>
      </c>
      <c r="P12" s="4" t="s">
        <v>45</v>
      </c>
      <c r="Q12" s="6" t="s">
        <v>30</v>
      </c>
      <c r="R12" s="15">
        <v>151.07999999999998</v>
      </c>
    </row>
    <row r="13" spans="1:18" ht="15.75" x14ac:dyDescent="0.25">
      <c r="A13" s="13" t="s">
        <v>40</v>
      </c>
      <c r="B13" s="5">
        <v>3</v>
      </c>
      <c r="C13" s="4" t="s">
        <v>44</v>
      </c>
      <c r="D13" s="5" t="s">
        <v>30</v>
      </c>
      <c r="E13" s="15">
        <v>355</v>
      </c>
      <c r="F13" s="15">
        <v>5</v>
      </c>
      <c r="H13" s="13" t="s">
        <v>40</v>
      </c>
      <c r="I13" s="3">
        <v>5</v>
      </c>
      <c r="J13" s="4" t="s">
        <v>16</v>
      </c>
      <c r="K13" s="6" t="s">
        <v>30</v>
      </c>
      <c r="L13" s="15">
        <v>8.9067743745866608</v>
      </c>
      <c r="N13" s="13" t="s">
        <v>40</v>
      </c>
      <c r="O13" s="3">
        <v>3</v>
      </c>
      <c r="P13" s="4" t="s">
        <v>48</v>
      </c>
      <c r="Q13" s="7" t="s">
        <v>33</v>
      </c>
      <c r="R13" s="15">
        <v>94.2</v>
      </c>
    </row>
    <row r="14" spans="1:18" ht="15.75" x14ac:dyDescent="0.25">
      <c r="A14" s="13" t="s">
        <v>40</v>
      </c>
      <c r="B14" s="5">
        <v>3</v>
      </c>
      <c r="C14" s="4" t="s">
        <v>45</v>
      </c>
      <c r="D14" s="5" t="s">
        <v>30</v>
      </c>
      <c r="E14" s="15">
        <v>355</v>
      </c>
      <c r="F14" s="15">
        <v>7</v>
      </c>
      <c r="H14" s="13" t="s">
        <v>40</v>
      </c>
      <c r="I14" s="3">
        <v>2</v>
      </c>
      <c r="J14" s="4" t="s">
        <v>46</v>
      </c>
      <c r="K14" s="5" t="s">
        <v>30</v>
      </c>
      <c r="L14" s="15">
        <v>8.6288209606986896</v>
      </c>
      <c r="N14" s="13" t="s">
        <v>40</v>
      </c>
      <c r="O14" s="3">
        <v>3</v>
      </c>
      <c r="P14" s="4" t="s">
        <v>52</v>
      </c>
      <c r="Q14" s="7" t="s">
        <v>33</v>
      </c>
      <c r="R14" s="15">
        <v>90.72</v>
      </c>
    </row>
    <row r="15" spans="1:18" ht="15.75" x14ac:dyDescent="0.25">
      <c r="A15" s="13" t="s">
        <v>40</v>
      </c>
      <c r="B15" s="5">
        <v>2</v>
      </c>
      <c r="C15" s="4" t="s">
        <v>57</v>
      </c>
      <c r="D15" s="5" t="s">
        <v>30</v>
      </c>
      <c r="E15" s="15">
        <v>299</v>
      </c>
      <c r="F15" s="15">
        <v>24</v>
      </c>
      <c r="H15" s="13" t="s">
        <v>40</v>
      </c>
      <c r="I15" s="3">
        <v>3</v>
      </c>
      <c r="J15" s="4" t="s">
        <v>45</v>
      </c>
      <c r="K15" s="5" t="s">
        <v>30</v>
      </c>
      <c r="L15" s="15">
        <v>8.2196652315548953</v>
      </c>
      <c r="N15" s="13" t="s">
        <v>40</v>
      </c>
      <c r="O15" s="3">
        <v>2</v>
      </c>
      <c r="P15" s="4" t="s">
        <v>8</v>
      </c>
      <c r="Q15" s="6" t="s">
        <v>30</v>
      </c>
      <c r="R15" s="15">
        <v>51.78</v>
      </c>
    </row>
    <row r="16" spans="1:18" ht="15.75" x14ac:dyDescent="0.25">
      <c r="A16" s="13" t="s">
        <v>40</v>
      </c>
      <c r="B16" s="5">
        <v>2</v>
      </c>
      <c r="C16" s="4" t="s">
        <v>46</v>
      </c>
      <c r="D16" s="5" t="s">
        <v>30</v>
      </c>
      <c r="E16" s="15">
        <v>280</v>
      </c>
      <c r="F16" s="15">
        <v>7</v>
      </c>
      <c r="H16" s="13" t="s">
        <v>40</v>
      </c>
      <c r="I16" s="3">
        <v>3</v>
      </c>
      <c r="J16" s="4" t="s">
        <v>44</v>
      </c>
      <c r="K16" s="5" t="s">
        <v>30</v>
      </c>
      <c r="L16" s="15">
        <v>7.7476000338959468</v>
      </c>
      <c r="N16" s="13" t="s">
        <v>40</v>
      </c>
      <c r="O16" s="3">
        <v>2</v>
      </c>
      <c r="P16" s="4" t="s">
        <v>46</v>
      </c>
      <c r="Q16" s="7" t="s">
        <v>33</v>
      </c>
      <c r="R16" s="15">
        <v>72.010000000000005</v>
      </c>
    </row>
    <row r="17" spans="1:18" ht="15.75" x14ac:dyDescent="0.25">
      <c r="A17" s="13" t="s">
        <v>40</v>
      </c>
      <c r="B17" s="5">
        <v>2</v>
      </c>
      <c r="C17" s="4" t="s">
        <v>8</v>
      </c>
      <c r="D17" s="6" t="s">
        <v>30</v>
      </c>
      <c r="E17" s="15">
        <v>268</v>
      </c>
      <c r="F17" s="15">
        <v>16</v>
      </c>
      <c r="H17" s="13" t="s">
        <v>40</v>
      </c>
      <c r="I17" s="3">
        <v>3</v>
      </c>
      <c r="J17" s="4" t="s">
        <v>52</v>
      </c>
      <c r="K17" s="7" t="s">
        <v>33</v>
      </c>
      <c r="L17" s="15">
        <v>6.1580567528212509</v>
      </c>
      <c r="N17" s="13" t="s">
        <v>40</v>
      </c>
      <c r="O17" s="3">
        <v>2</v>
      </c>
      <c r="P17" s="4" t="s">
        <v>50</v>
      </c>
      <c r="Q17" s="7" t="s">
        <v>33</v>
      </c>
      <c r="R17" s="15">
        <v>66.949999999999989</v>
      </c>
    </row>
    <row r="18" spans="1:18" ht="15.75" x14ac:dyDescent="0.25">
      <c r="A18" s="13" t="s">
        <v>40</v>
      </c>
      <c r="B18" s="5">
        <v>2</v>
      </c>
      <c r="C18" s="4" t="s">
        <v>50</v>
      </c>
      <c r="D18" s="5" t="s">
        <v>30</v>
      </c>
      <c r="E18" s="15">
        <v>261</v>
      </c>
      <c r="F18" s="15">
        <v>11</v>
      </c>
      <c r="H18" s="13" t="s">
        <v>40</v>
      </c>
      <c r="I18" s="3">
        <v>2</v>
      </c>
      <c r="J18" s="4" t="s">
        <v>63</v>
      </c>
      <c r="K18" s="7" t="s">
        <v>33</v>
      </c>
      <c r="L18" s="15">
        <v>6.1428431944626336</v>
      </c>
      <c r="N18" s="13" t="s">
        <v>40</v>
      </c>
      <c r="O18" s="3">
        <v>2</v>
      </c>
      <c r="P18" s="4" t="s">
        <v>54</v>
      </c>
      <c r="Q18" s="7" t="s">
        <v>33</v>
      </c>
      <c r="R18" s="15">
        <v>63.37</v>
      </c>
    </row>
    <row r="19" spans="1:18" ht="15.75" x14ac:dyDescent="0.25">
      <c r="A19" s="13" t="s">
        <v>40</v>
      </c>
      <c r="B19" s="5">
        <v>2</v>
      </c>
      <c r="C19" s="4" t="s">
        <v>60</v>
      </c>
      <c r="D19" s="5" t="s">
        <v>30</v>
      </c>
      <c r="E19" s="15">
        <v>252</v>
      </c>
      <c r="F19" s="15">
        <v>8</v>
      </c>
      <c r="H19" s="13" t="s">
        <v>40</v>
      </c>
      <c r="I19" s="3">
        <v>1</v>
      </c>
      <c r="J19" s="4" t="s">
        <v>12</v>
      </c>
      <c r="K19" s="6" t="s">
        <v>30</v>
      </c>
      <c r="L19" s="15">
        <v>5.9059059059059056</v>
      </c>
      <c r="N19" s="13" t="s">
        <v>40</v>
      </c>
      <c r="O19" s="3">
        <v>2</v>
      </c>
      <c r="P19" s="4" t="s">
        <v>57</v>
      </c>
      <c r="Q19" s="7" t="s">
        <v>33</v>
      </c>
      <c r="R19" s="15">
        <v>23.099999999999998</v>
      </c>
    </row>
    <row r="20" spans="1:18" ht="15.75" x14ac:dyDescent="0.25">
      <c r="A20" s="13" t="s">
        <v>40</v>
      </c>
      <c r="B20" s="5">
        <v>2</v>
      </c>
      <c r="C20" s="4" t="s">
        <v>63</v>
      </c>
      <c r="D20" s="5" t="s">
        <v>30</v>
      </c>
      <c r="E20" s="15">
        <v>217</v>
      </c>
      <c r="F20" s="15">
        <v>3</v>
      </c>
      <c r="H20" s="13" t="s">
        <v>40</v>
      </c>
      <c r="I20" s="3">
        <v>2</v>
      </c>
      <c r="J20" s="4" t="s">
        <v>60</v>
      </c>
      <c r="K20" s="7" t="s">
        <v>33</v>
      </c>
      <c r="L20" s="15">
        <v>5.8572267481963429</v>
      </c>
      <c r="N20" s="13" t="s">
        <v>40</v>
      </c>
      <c r="O20" s="3">
        <v>2</v>
      </c>
      <c r="P20" s="4" t="s">
        <v>60</v>
      </c>
      <c r="Q20" s="7" t="s">
        <v>33</v>
      </c>
      <c r="R20" s="15">
        <v>32.260000000000005</v>
      </c>
    </row>
    <row r="21" spans="1:18" ht="15.75" x14ac:dyDescent="0.25">
      <c r="A21" s="13" t="s">
        <v>40</v>
      </c>
      <c r="B21" s="5">
        <v>2</v>
      </c>
      <c r="C21" s="4" t="s">
        <v>54</v>
      </c>
      <c r="D21" s="5" t="s">
        <v>30</v>
      </c>
      <c r="E21" s="15">
        <v>202</v>
      </c>
      <c r="F21" s="15">
        <v>3</v>
      </c>
      <c r="H21" s="13" t="s">
        <v>40</v>
      </c>
      <c r="I21" s="3">
        <v>1</v>
      </c>
      <c r="J21" s="4" t="s">
        <v>68</v>
      </c>
      <c r="K21" s="7" t="s">
        <v>33</v>
      </c>
      <c r="L21" s="15">
        <v>3.6282622533418203</v>
      </c>
      <c r="N21" s="13" t="s">
        <v>40</v>
      </c>
      <c r="O21" s="3">
        <v>2</v>
      </c>
      <c r="P21" s="4" t="s">
        <v>63</v>
      </c>
      <c r="Q21" s="7" t="s">
        <v>33</v>
      </c>
      <c r="R21" s="15">
        <v>71.78</v>
      </c>
    </row>
    <row r="22" spans="1:18" ht="15.75" x14ac:dyDescent="0.25">
      <c r="A22" s="13" t="s">
        <v>40</v>
      </c>
      <c r="B22" s="5">
        <v>1</v>
      </c>
      <c r="C22" s="4" t="s">
        <v>12</v>
      </c>
      <c r="D22" s="6" t="s">
        <v>30</v>
      </c>
      <c r="E22" s="15">
        <v>148</v>
      </c>
      <c r="F22" s="15">
        <v>5</v>
      </c>
      <c r="H22" s="13" t="s">
        <v>40</v>
      </c>
      <c r="I22" s="3">
        <v>1</v>
      </c>
      <c r="J22" s="4" t="s">
        <v>10</v>
      </c>
      <c r="K22" s="6" t="s">
        <v>30</v>
      </c>
      <c r="L22" s="15">
        <v>3.5849056603773586</v>
      </c>
      <c r="N22" s="13" t="s">
        <v>40</v>
      </c>
      <c r="O22" s="3">
        <v>1</v>
      </c>
      <c r="P22" s="4" t="s">
        <v>12</v>
      </c>
      <c r="Q22" s="6" t="s">
        <v>30</v>
      </c>
      <c r="R22" s="15">
        <v>12.72</v>
      </c>
    </row>
    <row r="23" spans="1:18" ht="15.75" x14ac:dyDescent="0.25">
      <c r="A23" s="13" t="s">
        <v>40</v>
      </c>
      <c r="B23" s="5">
        <v>1</v>
      </c>
      <c r="C23" s="4" t="s">
        <v>67</v>
      </c>
      <c r="D23" s="5" t="s">
        <v>30</v>
      </c>
      <c r="E23" s="15">
        <v>143</v>
      </c>
      <c r="F23" s="15">
        <v>5</v>
      </c>
      <c r="H23" s="13" t="s">
        <v>40</v>
      </c>
      <c r="I23" s="3">
        <v>2</v>
      </c>
      <c r="J23" s="4" t="s">
        <v>54</v>
      </c>
      <c r="K23" s="7" t="s">
        <v>33</v>
      </c>
      <c r="L23" s="15">
        <v>3.5256554731462559</v>
      </c>
      <c r="N23" s="13" t="s">
        <v>40</v>
      </c>
      <c r="O23" s="3">
        <v>1</v>
      </c>
      <c r="P23" s="4" t="s">
        <v>10</v>
      </c>
      <c r="Q23" s="6" t="s">
        <v>30</v>
      </c>
      <c r="R23" s="15">
        <v>10.469999999999999</v>
      </c>
    </row>
    <row r="24" spans="1:18" ht="15.75" x14ac:dyDescent="0.25">
      <c r="A24" s="13" t="s">
        <v>40</v>
      </c>
      <c r="B24" s="5">
        <v>1</v>
      </c>
      <c r="C24" s="4" t="s">
        <v>68</v>
      </c>
      <c r="D24" s="5" t="s">
        <v>30</v>
      </c>
      <c r="E24" s="15">
        <v>142</v>
      </c>
      <c r="F24" s="15">
        <v>6</v>
      </c>
      <c r="H24" s="13" t="s">
        <v>40</v>
      </c>
      <c r="I24" s="3">
        <v>1</v>
      </c>
      <c r="J24" s="4" t="s">
        <v>59</v>
      </c>
      <c r="K24" s="7" t="s">
        <v>33</v>
      </c>
      <c r="L24" s="15">
        <v>3.5010940919037199</v>
      </c>
      <c r="N24" s="13" t="s">
        <v>40</v>
      </c>
      <c r="O24" s="3">
        <v>1</v>
      </c>
      <c r="P24" s="4" t="s">
        <v>51</v>
      </c>
      <c r="Q24" s="7" t="s">
        <v>33</v>
      </c>
      <c r="R24" s="15">
        <v>40</v>
      </c>
    </row>
    <row r="25" spans="1:18" ht="15.75" x14ac:dyDescent="0.25">
      <c r="A25" s="13" t="s">
        <v>40</v>
      </c>
      <c r="B25" s="5">
        <v>1</v>
      </c>
      <c r="C25" s="4" t="s">
        <v>10</v>
      </c>
      <c r="D25" s="6" t="s">
        <v>30</v>
      </c>
      <c r="E25" s="15">
        <v>140</v>
      </c>
      <c r="F25" s="15">
        <v>4</v>
      </c>
      <c r="H25" s="13" t="s">
        <v>40</v>
      </c>
      <c r="I25" s="3">
        <v>1</v>
      </c>
      <c r="J25" s="4" t="s">
        <v>67</v>
      </c>
      <c r="K25" s="7" t="s">
        <v>33</v>
      </c>
      <c r="L25" s="15">
        <v>3.1865585168018535</v>
      </c>
      <c r="N25" s="13" t="s">
        <v>40</v>
      </c>
      <c r="O25" s="3">
        <v>1</v>
      </c>
      <c r="P25" s="4" t="s">
        <v>53</v>
      </c>
      <c r="Q25" s="7" t="s">
        <v>33</v>
      </c>
      <c r="R25" s="15">
        <v>18.61</v>
      </c>
    </row>
    <row r="26" spans="1:18" ht="15.75" x14ac:dyDescent="0.25">
      <c r="A26" s="13" t="s">
        <v>40</v>
      </c>
      <c r="B26" s="5">
        <v>1</v>
      </c>
      <c r="C26" s="4" t="s">
        <v>59</v>
      </c>
      <c r="D26" s="5" t="s">
        <v>30</v>
      </c>
      <c r="E26" s="15">
        <v>127</v>
      </c>
      <c r="F26" s="15">
        <v>2</v>
      </c>
      <c r="H26" s="13" t="s">
        <v>40</v>
      </c>
      <c r="I26" s="3">
        <v>2</v>
      </c>
      <c r="J26" s="4" t="s">
        <v>50</v>
      </c>
      <c r="K26" s="7" t="s">
        <v>33</v>
      </c>
      <c r="L26" s="15">
        <v>2.7620156077349236</v>
      </c>
      <c r="N26" s="13" t="s">
        <v>40</v>
      </c>
      <c r="O26" s="3">
        <v>1</v>
      </c>
      <c r="P26" s="4" t="s">
        <v>59</v>
      </c>
      <c r="Q26" s="7" t="s">
        <v>33</v>
      </c>
      <c r="R26" s="15">
        <v>21.380000000000003</v>
      </c>
    </row>
    <row r="27" spans="1:18" ht="15.75" x14ac:dyDescent="0.25">
      <c r="A27" s="13" t="s">
        <v>40</v>
      </c>
      <c r="B27" s="5">
        <v>1</v>
      </c>
      <c r="C27" s="4" t="s">
        <v>51</v>
      </c>
      <c r="D27" s="5" t="s">
        <v>30</v>
      </c>
      <c r="E27" s="15">
        <v>126</v>
      </c>
      <c r="F27" s="15">
        <v>0</v>
      </c>
      <c r="H27" s="13" t="s">
        <v>40</v>
      </c>
      <c r="I27" s="3">
        <v>1</v>
      </c>
      <c r="J27" s="4" t="s">
        <v>51</v>
      </c>
      <c r="K27" s="7" t="s">
        <v>33</v>
      </c>
      <c r="L27" s="15">
        <v>0.98879367172050103</v>
      </c>
      <c r="N27" s="13" t="s">
        <v>40</v>
      </c>
      <c r="O27" s="3">
        <v>1</v>
      </c>
      <c r="P27" s="4" t="s">
        <v>61</v>
      </c>
      <c r="Q27" s="7" t="s">
        <v>33</v>
      </c>
      <c r="R27" s="15">
        <v>16.260000000000002</v>
      </c>
    </row>
    <row r="28" spans="1:18" ht="15.75" x14ac:dyDescent="0.25">
      <c r="A28" s="13" t="s">
        <v>40</v>
      </c>
      <c r="B28" s="5">
        <v>1</v>
      </c>
      <c r="C28" s="4" t="s">
        <v>53</v>
      </c>
      <c r="D28" s="5" t="s">
        <v>30</v>
      </c>
      <c r="E28" s="15">
        <v>116</v>
      </c>
      <c r="F28" s="15">
        <v>0</v>
      </c>
      <c r="H28" s="13" t="s">
        <v>40</v>
      </c>
      <c r="I28" s="3">
        <v>1</v>
      </c>
      <c r="J28" s="4" t="s">
        <v>61</v>
      </c>
      <c r="K28" s="7" t="s">
        <v>33</v>
      </c>
      <c r="L28" s="15">
        <v>0.50359712230215825</v>
      </c>
      <c r="N28" s="13" t="s">
        <v>40</v>
      </c>
      <c r="O28" s="3">
        <v>1</v>
      </c>
      <c r="P28" s="4" t="s">
        <v>67</v>
      </c>
      <c r="Q28" s="7" t="s">
        <v>33</v>
      </c>
      <c r="R28" s="15">
        <v>17.32</v>
      </c>
    </row>
    <row r="29" spans="1:18" ht="15.75" x14ac:dyDescent="0.25">
      <c r="A29" s="13" t="s">
        <v>40</v>
      </c>
      <c r="B29" s="5">
        <v>1</v>
      </c>
      <c r="C29" s="4" t="s">
        <v>61</v>
      </c>
      <c r="D29" s="5" t="s">
        <v>30</v>
      </c>
      <c r="E29" s="15">
        <v>102</v>
      </c>
      <c r="F29" s="15">
        <v>0</v>
      </c>
      <c r="H29" s="13" t="s">
        <v>40</v>
      </c>
      <c r="I29" s="3">
        <v>1</v>
      </c>
      <c r="J29" s="4" t="s">
        <v>53</v>
      </c>
      <c r="K29" s="7" t="s">
        <v>33</v>
      </c>
      <c r="L29" s="15">
        <v>0.2857142857142857</v>
      </c>
      <c r="N29" s="13" t="s">
        <v>40</v>
      </c>
      <c r="O29" s="3">
        <v>1</v>
      </c>
      <c r="P29" s="4" t="s">
        <v>68</v>
      </c>
      <c r="Q29" s="7" t="s">
        <v>33</v>
      </c>
      <c r="R29" s="15">
        <v>12.56</v>
      </c>
    </row>
    <row r="30" spans="1:18" ht="15.75" x14ac:dyDescent="0.25">
      <c r="A30" s="31"/>
      <c r="B30" s="33"/>
      <c r="C30" s="34"/>
      <c r="D30" s="33"/>
      <c r="E30" s="49"/>
      <c r="F30" s="49"/>
    </row>
    <row r="31" spans="1:18" x14ac:dyDescent="0.25">
      <c r="A31" s="3" t="s">
        <v>78</v>
      </c>
      <c r="B31" s="3" t="s">
        <v>79</v>
      </c>
      <c r="C31" s="3" t="s">
        <v>0</v>
      </c>
      <c r="D31" s="14" t="s">
        <v>27</v>
      </c>
      <c r="E31" s="14" t="s">
        <v>2</v>
      </c>
      <c r="F31" s="51" t="s">
        <v>24</v>
      </c>
      <c r="G31" s="50"/>
      <c r="H31" s="52" t="s">
        <v>80</v>
      </c>
      <c r="I31" s="3" t="s">
        <v>79</v>
      </c>
      <c r="J31" s="3" t="s">
        <v>81</v>
      </c>
      <c r="K31" s="3" t="s">
        <v>27</v>
      </c>
      <c r="L31" s="53" t="s">
        <v>82</v>
      </c>
      <c r="M31" s="50"/>
      <c r="N31" s="52" t="s">
        <v>83</v>
      </c>
      <c r="O31" s="3" t="s">
        <v>79</v>
      </c>
      <c r="P31" s="3" t="s">
        <v>81</v>
      </c>
      <c r="Q31" s="3" t="s">
        <v>27</v>
      </c>
      <c r="R31" s="3" t="s">
        <v>21</v>
      </c>
    </row>
    <row r="32" spans="1:18" ht="15.75" x14ac:dyDescent="0.25">
      <c r="A32" s="13" t="s">
        <v>40</v>
      </c>
      <c r="B32" s="5">
        <v>5</v>
      </c>
      <c r="C32" s="4" t="s">
        <v>19</v>
      </c>
      <c r="D32" s="7">
        <v>0.22</v>
      </c>
      <c r="E32" s="15">
        <v>676</v>
      </c>
      <c r="F32" s="15">
        <v>17</v>
      </c>
      <c r="H32" s="13" t="s">
        <v>40</v>
      </c>
      <c r="I32" s="3">
        <v>5</v>
      </c>
      <c r="J32" s="4" t="s">
        <v>19</v>
      </c>
      <c r="K32" s="7">
        <v>0.22</v>
      </c>
      <c r="L32" s="15">
        <v>32.278353532271453</v>
      </c>
      <c r="N32" s="13" t="s">
        <v>40</v>
      </c>
      <c r="O32" s="3">
        <v>5</v>
      </c>
      <c r="P32" s="4" t="s">
        <v>19</v>
      </c>
      <c r="Q32" s="7">
        <v>0.22</v>
      </c>
      <c r="R32" s="15">
        <v>63.84</v>
      </c>
    </row>
    <row r="33" spans="1:18" ht="15.75" x14ac:dyDescent="0.25">
      <c r="A33" s="13" t="s">
        <v>40</v>
      </c>
      <c r="B33" s="5">
        <v>4</v>
      </c>
      <c r="C33" s="4" t="s">
        <v>18</v>
      </c>
      <c r="D33" s="7">
        <v>0.22</v>
      </c>
      <c r="E33" s="15">
        <v>580</v>
      </c>
      <c r="F33" s="15">
        <v>18</v>
      </c>
      <c r="H33" s="13" t="s">
        <v>40</v>
      </c>
      <c r="I33" s="3">
        <v>4</v>
      </c>
      <c r="J33" s="4" t="s">
        <v>15</v>
      </c>
      <c r="K33" s="5">
        <v>0.22</v>
      </c>
      <c r="L33" s="15">
        <v>18.462679396918869</v>
      </c>
      <c r="N33" s="13" t="s">
        <v>40</v>
      </c>
      <c r="O33" s="3">
        <v>4</v>
      </c>
      <c r="P33" s="4" t="s">
        <v>18</v>
      </c>
      <c r="Q33" s="7">
        <v>0.22</v>
      </c>
      <c r="R33" s="15">
        <v>67.97</v>
      </c>
    </row>
    <row r="34" spans="1:18" ht="15.75" x14ac:dyDescent="0.25">
      <c r="A34" s="13" t="s">
        <v>40</v>
      </c>
      <c r="B34" s="5">
        <v>4</v>
      </c>
      <c r="C34" s="4" t="s">
        <v>11</v>
      </c>
      <c r="D34" s="5">
        <v>0.22</v>
      </c>
      <c r="E34" s="15">
        <v>490</v>
      </c>
      <c r="F34" s="15">
        <v>11</v>
      </c>
      <c r="H34" s="13" t="s">
        <v>40</v>
      </c>
      <c r="I34" s="3">
        <v>4</v>
      </c>
      <c r="J34" s="4" t="s">
        <v>18</v>
      </c>
      <c r="K34" s="7">
        <v>0.22</v>
      </c>
      <c r="L34" s="15">
        <v>15.009215994937595</v>
      </c>
      <c r="N34" s="13" t="s">
        <v>40</v>
      </c>
      <c r="O34" s="3">
        <v>1</v>
      </c>
      <c r="P34" s="4" t="s">
        <v>11</v>
      </c>
      <c r="Q34" s="5">
        <v>0.22</v>
      </c>
      <c r="R34" s="15">
        <v>15.02</v>
      </c>
    </row>
    <row r="35" spans="1:18" ht="15.75" x14ac:dyDescent="0.25">
      <c r="A35" s="13" t="s">
        <v>40</v>
      </c>
      <c r="B35" s="5">
        <v>4</v>
      </c>
      <c r="C35" s="4" t="s">
        <v>15</v>
      </c>
      <c r="D35" s="5">
        <v>0.22</v>
      </c>
      <c r="E35" s="15">
        <v>355</v>
      </c>
      <c r="F35" s="15">
        <v>5</v>
      </c>
      <c r="H35" s="13" t="s">
        <v>40</v>
      </c>
      <c r="I35" s="3">
        <v>3</v>
      </c>
      <c r="J35" s="4" t="s">
        <v>49</v>
      </c>
      <c r="K35" s="5">
        <v>0.22</v>
      </c>
      <c r="L35" s="15">
        <v>3.4288137969768426</v>
      </c>
      <c r="N35" s="13" t="s">
        <v>40</v>
      </c>
      <c r="O35" s="3">
        <v>4</v>
      </c>
      <c r="P35" s="4" t="s">
        <v>15</v>
      </c>
      <c r="Q35" s="5">
        <v>0.22</v>
      </c>
      <c r="R35" s="15">
        <v>65.55</v>
      </c>
    </row>
    <row r="36" spans="1:18" ht="15.75" x14ac:dyDescent="0.25">
      <c r="A36" s="13" t="s">
        <v>40</v>
      </c>
      <c r="B36" s="5">
        <v>1</v>
      </c>
      <c r="C36" s="4" t="s">
        <v>14</v>
      </c>
      <c r="D36" s="5">
        <v>0.22</v>
      </c>
      <c r="E36" s="15">
        <v>144</v>
      </c>
      <c r="F36" s="15">
        <v>4</v>
      </c>
      <c r="H36" s="13" t="s">
        <v>40</v>
      </c>
      <c r="I36" s="3">
        <v>1</v>
      </c>
      <c r="J36" s="4" t="s">
        <v>66</v>
      </c>
      <c r="K36" s="7">
        <v>0.22</v>
      </c>
      <c r="L36" s="15">
        <v>2.8665931642778388</v>
      </c>
      <c r="N36" s="13" t="s">
        <v>40</v>
      </c>
      <c r="O36" s="3">
        <v>1</v>
      </c>
      <c r="P36" s="4" t="s">
        <v>14</v>
      </c>
      <c r="Q36" s="5">
        <v>0.22</v>
      </c>
      <c r="R36" s="15">
        <v>30.09</v>
      </c>
    </row>
    <row r="37" spans="1:18" ht="15.75" x14ac:dyDescent="0.25">
      <c r="A37" s="13" t="s">
        <v>40</v>
      </c>
      <c r="B37" s="5">
        <v>3</v>
      </c>
      <c r="C37" s="4" t="s">
        <v>49</v>
      </c>
      <c r="D37" s="5">
        <v>0.22</v>
      </c>
      <c r="E37" s="15">
        <v>114</v>
      </c>
      <c r="F37" s="15">
        <v>4</v>
      </c>
      <c r="H37" s="13" t="s">
        <v>40</v>
      </c>
      <c r="I37" s="3">
        <v>1</v>
      </c>
      <c r="J37" s="4" t="s">
        <v>11</v>
      </c>
      <c r="K37" s="5">
        <v>0.22</v>
      </c>
      <c r="L37" s="15">
        <v>2.0122783083219646</v>
      </c>
      <c r="N37" s="13" t="s">
        <v>40</v>
      </c>
      <c r="O37" s="3">
        <v>3</v>
      </c>
      <c r="P37" s="4" t="s">
        <v>49</v>
      </c>
      <c r="Q37" s="5">
        <v>0.22</v>
      </c>
      <c r="R37" s="15">
        <v>138.44999999999999</v>
      </c>
    </row>
    <row r="38" spans="1:18" ht="15.75" x14ac:dyDescent="0.25">
      <c r="A38" s="13" t="s">
        <v>40</v>
      </c>
      <c r="B38" s="5">
        <v>1</v>
      </c>
      <c r="C38" s="4" t="s">
        <v>66</v>
      </c>
      <c r="D38" s="5">
        <v>0.22</v>
      </c>
      <c r="E38" s="15">
        <v>7</v>
      </c>
      <c r="F38" s="15">
        <v>0</v>
      </c>
      <c r="H38" s="13" t="s">
        <v>40</v>
      </c>
      <c r="I38" s="3">
        <v>1</v>
      </c>
      <c r="J38" s="4" t="s">
        <v>14</v>
      </c>
      <c r="K38" s="5">
        <v>0.22</v>
      </c>
      <c r="L38" s="15">
        <v>0.77259475218658902</v>
      </c>
      <c r="N38" s="13" t="s">
        <v>40</v>
      </c>
      <c r="O38" s="3">
        <v>1</v>
      </c>
      <c r="P38" s="4" t="s">
        <v>66</v>
      </c>
      <c r="Q38" s="7">
        <v>0.22</v>
      </c>
      <c r="R38" s="15">
        <v>27.33</v>
      </c>
    </row>
    <row r="39" spans="1:18" x14ac:dyDescent="0.25">
      <c r="G39" s="45"/>
    </row>
    <row r="40" spans="1:18" x14ac:dyDescent="0.25">
      <c r="A40" s="3" t="s">
        <v>78</v>
      </c>
      <c r="B40" s="3" t="s">
        <v>79</v>
      </c>
      <c r="C40" s="3" t="s">
        <v>0</v>
      </c>
      <c r="D40" s="14" t="s">
        <v>27</v>
      </c>
      <c r="E40" s="14" t="s">
        <v>2</v>
      </c>
      <c r="F40" s="14" t="s">
        <v>24</v>
      </c>
      <c r="G40" s="50"/>
      <c r="H40" s="3" t="s">
        <v>80</v>
      </c>
      <c r="I40" s="3" t="s">
        <v>79</v>
      </c>
      <c r="J40" s="3" t="s">
        <v>81</v>
      </c>
      <c r="K40" s="3" t="s">
        <v>27</v>
      </c>
      <c r="L40" s="3" t="s">
        <v>82</v>
      </c>
      <c r="M40" s="50"/>
      <c r="N40" s="3" t="s">
        <v>83</v>
      </c>
      <c r="O40" s="3" t="s">
        <v>79</v>
      </c>
      <c r="P40" s="3" t="s">
        <v>81</v>
      </c>
      <c r="Q40" s="3" t="s">
        <v>27</v>
      </c>
      <c r="R40" s="3" t="s">
        <v>21</v>
      </c>
    </row>
    <row r="41" spans="1:18" ht="15.75" x14ac:dyDescent="0.25">
      <c r="A41" s="13" t="s">
        <v>40</v>
      </c>
      <c r="B41" s="5">
        <v>1</v>
      </c>
      <c r="C41" s="4" t="s">
        <v>13</v>
      </c>
      <c r="D41" s="6" t="s">
        <v>31</v>
      </c>
      <c r="E41" s="15">
        <f>SUM(E36:E40)</f>
        <v>265</v>
      </c>
      <c r="F41" s="15">
        <f>SUM(F36:F40)</f>
        <v>8</v>
      </c>
      <c r="G41" s="45"/>
      <c r="H41" s="13" t="s">
        <v>40</v>
      </c>
      <c r="I41" s="3">
        <v>1</v>
      </c>
      <c r="J41" s="4" t="s">
        <v>13</v>
      </c>
      <c r="K41" s="6" t="s">
        <v>31</v>
      </c>
      <c r="L41" s="15">
        <f>SUM(L36:L40)</f>
        <v>5.6514662247863923</v>
      </c>
      <c r="M41" s="45"/>
      <c r="N41" s="13" t="s">
        <v>40</v>
      </c>
      <c r="O41" s="3">
        <v>1</v>
      </c>
      <c r="P41" s="4" t="s">
        <v>13</v>
      </c>
      <c r="Q41" s="6" t="s">
        <v>31</v>
      </c>
      <c r="R41" s="15">
        <f>SUM(R36:R40)</f>
        <v>195.87</v>
      </c>
    </row>
    <row r="42" spans="1:18" ht="15.75" x14ac:dyDescent="0.25">
      <c r="A42" s="31"/>
      <c r="B42" s="33"/>
      <c r="C42" s="34"/>
      <c r="D42" s="35"/>
      <c r="E42" s="49"/>
      <c r="F42" s="49"/>
      <c r="G42" s="45"/>
      <c r="H42" s="31"/>
      <c r="I42" s="50"/>
      <c r="J42" s="34"/>
      <c r="K42" s="35"/>
      <c r="L42" s="49"/>
      <c r="M42" s="45"/>
      <c r="N42" s="31"/>
      <c r="O42" s="50"/>
      <c r="P42" s="34"/>
      <c r="Q42" s="35"/>
      <c r="R42" s="36"/>
    </row>
    <row r="43" spans="1:18" x14ac:dyDescent="0.25">
      <c r="A43" s="3" t="s">
        <v>78</v>
      </c>
      <c r="B43" s="3" t="s">
        <v>79</v>
      </c>
      <c r="C43" s="3" t="s">
        <v>0</v>
      </c>
      <c r="D43" s="14" t="s">
        <v>27</v>
      </c>
      <c r="E43" s="14" t="s">
        <v>2</v>
      </c>
      <c r="F43" s="51" t="s">
        <v>24</v>
      </c>
      <c r="G43" s="50"/>
      <c r="H43" s="3" t="s">
        <v>80</v>
      </c>
      <c r="I43" s="3" t="s">
        <v>79</v>
      </c>
      <c r="J43" s="3" t="s">
        <v>81</v>
      </c>
      <c r="K43" s="3" t="s">
        <v>27</v>
      </c>
      <c r="L43" s="53" t="s">
        <v>82</v>
      </c>
      <c r="M43" s="50"/>
      <c r="N43" s="3" t="s">
        <v>83</v>
      </c>
      <c r="O43" s="3" t="s">
        <v>79</v>
      </c>
      <c r="P43" s="3" t="s">
        <v>81</v>
      </c>
      <c r="Q43" s="3" t="s">
        <v>27</v>
      </c>
      <c r="R43" s="3" t="s">
        <v>21</v>
      </c>
    </row>
    <row r="44" spans="1:18" ht="15.75" x14ac:dyDescent="0.25">
      <c r="A44" s="13" t="s">
        <v>40</v>
      </c>
      <c r="B44" s="5">
        <v>5</v>
      </c>
      <c r="C44" s="4" t="s">
        <v>43</v>
      </c>
      <c r="D44" s="6" t="s">
        <v>32</v>
      </c>
      <c r="E44" s="15">
        <f>SUM(E38:E43)</f>
        <v>272</v>
      </c>
      <c r="F44" s="15">
        <f>SUM(F38:F43)</f>
        <v>8</v>
      </c>
      <c r="H44" s="13" t="s">
        <v>40</v>
      </c>
      <c r="I44" s="3">
        <v>5</v>
      </c>
      <c r="J44" s="4" t="s">
        <v>43</v>
      </c>
      <c r="K44" s="6" t="s">
        <v>32</v>
      </c>
      <c r="L44" s="15">
        <f>SUM(L38:L43)</f>
        <v>6.4240609769729815</v>
      </c>
      <c r="N44" s="13" t="s">
        <v>40</v>
      </c>
      <c r="O44" s="3">
        <v>5</v>
      </c>
      <c r="P44" s="4" t="s">
        <v>43</v>
      </c>
      <c r="Q44" s="6" t="s">
        <v>32</v>
      </c>
      <c r="R44" s="15">
        <f>SUM(R38:R43)</f>
        <v>223.2</v>
      </c>
    </row>
  </sheetData>
  <sortState ref="N4:R29">
    <sortCondition descending="1" ref="O4"/>
  </sortState>
  <pageMargins left="0.7" right="0.7" top="0.75" bottom="0.75" header="0.3" footer="0.3"/>
  <pageSetup orientation="portrait" r:id="rId1"/>
  <ignoredErrors>
    <ignoredError sqref="E41:F41 L41 R4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League Totals</vt:lpstr>
      <vt:lpstr>Season totals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Production 2</dc:creator>
  <cp:lastModifiedBy>Production 2</cp:lastModifiedBy>
  <cp:lastPrinted>2014-05-06T15:17:17Z</cp:lastPrinted>
  <dcterms:created xsi:type="dcterms:W3CDTF">2014-05-04T23:23:53Z</dcterms:created>
  <dcterms:modified xsi:type="dcterms:W3CDTF">2014-09-14T22:04:08Z</dcterms:modified>
</cp:coreProperties>
</file>